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3020" windowHeight="7425" activeTab="0"/>
  </bookViews>
  <sheets>
    <sheet name="grand prix points" sheetId="1" r:id="rId1"/>
  </sheets>
  <definedNames/>
  <calcPr fullCalcOnLoad="1"/>
</workbook>
</file>

<file path=xl/sharedStrings.xml><?xml version="1.0" encoding="utf-8"?>
<sst xmlns="http://schemas.openxmlformats.org/spreadsheetml/2006/main" count="347" uniqueCount="188">
  <si>
    <t>MG</t>
  </si>
  <si>
    <t>MT</t>
  </si>
  <si>
    <t>AL</t>
  </si>
  <si>
    <t>HT</t>
  </si>
  <si>
    <t>WS</t>
  </si>
  <si>
    <t>HL</t>
  </si>
  <si>
    <t>JD</t>
  </si>
  <si>
    <t>GG</t>
  </si>
  <si>
    <t>CL</t>
  </si>
  <si>
    <t>12 and under</t>
  </si>
  <si>
    <t>70 and over</t>
  </si>
  <si>
    <t>Females</t>
  </si>
  <si>
    <t>GE</t>
  </si>
  <si>
    <t>TA</t>
  </si>
  <si>
    <t>YMCA</t>
  </si>
  <si>
    <t>RR</t>
  </si>
  <si>
    <t>CK</t>
  </si>
  <si>
    <t>TOTALS</t>
  </si>
  <si>
    <t>Nunnelly</t>
  </si>
  <si>
    <t>Abby</t>
  </si>
  <si>
    <t>13 to 19</t>
  </si>
  <si>
    <t>Meyer</t>
  </si>
  <si>
    <t>Mary</t>
  </si>
  <si>
    <t>Starletlynn</t>
  </si>
  <si>
    <t>Amanda</t>
  </si>
  <si>
    <t>Edwards</t>
  </si>
  <si>
    <t>Kristi</t>
  </si>
  <si>
    <t>April</t>
  </si>
  <si>
    <t>Leach</t>
  </si>
  <si>
    <t>Hannah</t>
  </si>
  <si>
    <t>Magadia</t>
  </si>
  <si>
    <t>Blair</t>
  </si>
  <si>
    <t>Davis</t>
  </si>
  <si>
    <t>20 to 29</t>
  </si>
  <si>
    <t>Gregg</t>
  </si>
  <si>
    <t>Haley</t>
  </si>
  <si>
    <t>Powers</t>
  </si>
  <si>
    <t>Kimberly</t>
  </si>
  <si>
    <t>Thielker</t>
  </si>
  <si>
    <t>Erin</t>
  </si>
  <si>
    <t>Williams</t>
  </si>
  <si>
    <t>Angela</t>
  </si>
  <si>
    <t>30 to 39</t>
  </si>
  <si>
    <t>Roberson</t>
  </si>
  <si>
    <t>Paula</t>
  </si>
  <si>
    <t>Galloway</t>
  </si>
  <si>
    <t>Bentley</t>
  </si>
  <si>
    <t>Christy</t>
  </si>
  <si>
    <t>Amy</t>
  </si>
  <si>
    <t>Salyers</t>
  </si>
  <si>
    <t>Marinda</t>
  </si>
  <si>
    <t>Haynes</t>
  </si>
  <si>
    <t>Daniel</t>
  </si>
  <si>
    <t>Prince</t>
  </si>
  <si>
    <t>40 to 49</t>
  </si>
  <si>
    <t>Long</t>
  </si>
  <si>
    <t>Hayley</t>
  </si>
  <si>
    <t>Talley</t>
  </si>
  <si>
    <t>Robyn</t>
  </si>
  <si>
    <t>Bobbie</t>
  </si>
  <si>
    <t>Spiceland</t>
  </si>
  <si>
    <t>Suzy</t>
  </si>
  <si>
    <t>Turner</t>
  </si>
  <si>
    <t>Wendy</t>
  </si>
  <si>
    <t>Burrage</t>
  </si>
  <si>
    <t>Valerie</t>
  </si>
  <si>
    <t>Miles</t>
  </si>
  <si>
    <t>Allison</t>
  </si>
  <si>
    <t>Swafford</t>
  </si>
  <si>
    <t>50 to 59</t>
  </si>
  <si>
    <t>Nelson</t>
  </si>
  <si>
    <t xml:space="preserve">Brooke </t>
  </si>
  <si>
    <t>Fort</t>
  </si>
  <si>
    <t>Jo Ann</t>
  </si>
  <si>
    <t>Angle</t>
  </si>
  <si>
    <t>Thrower</t>
  </si>
  <si>
    <t>Alice</t>
  </si>
  <si>
    <t>Vandiver</t>
  </si>
  <si>
    <t>Lesia</t>
  </si>
  <si>
    <t>Tippets</t>
  </si>
  <si>
    <t>Lori</t>
  </si>
  <si>
    <t>Jones</t>
  </si>
  <si>
    <t xml:space="preserve">Rosemary </t>
  </si>
  <si>
    <t>Blakney</t>
  </si>
  <si>
    <t>Carollyne</t>
  </si>
  <si>
    <t>Sparks</t>
  </si>
  <si>
    <t>Patti</t>
  </si>
  <si>
    <t>Dunn</t>
  </si>
  <si>
    <t>Karen</t>
  </si>
  <si>
    <t>60 to 69</t>
  </si>
  <si>
    <t>Cannon</t>
  </si>
  <si>
    <t>Ellen</t>
  </si>
  <si>
    <t>Barger</t>
  </si>
  <si>
    <t>Linda</t>
  </si>
  <si>
    <t>70 and above</t>
  </si>
  <si>
    <t>Setser</t>
  </si>
  <si>
    <t>Yo</t>
  </si>
  <si>
    <t>Josh</t>
  </si>
  <si>
    <t>Males</t>
  </si>
  <si>
    <t>Tutor</t>
  </si>
  <si>
    <t>Nicholas</t>
  </si>
  <si>
    <t>Fletcher</t>
  </si>
  <si>
    <t>Dylan</t>
  </si>
  <si>
    <t>Blake</t>
  </si>
  <si>
    <t>Wren</t>
  </si>
  <si>
    <t>Chad</t>
  </si>
  <si>
    <t>Landon</t>
  </si>
  <si>
    <t>David</t>
  </si>
  <si>
    <t>Mahaffey</t>
  </si>
  <si>
    <t>Chris</t>
  </si>
  <si>
    <t>Hodge</t>
  </si>
  <si>
    <t>Jeffrey</t>
  </si>
  <si>
    <t>Cowart</t>
  </si>
  <si>
    <t>Matt</t>
  </si>
  <si>
    <t>Swann</t>
  </si>
  <si>
    <t>Adam</t>
  </si>
  <si>
    <t>John</t>
  </si>
  <si>
    <t>Carver</t>
  </si>
  <si>
    <t>Derrick</t>
  </si>
  <si>
    <t>Jankoski</t>
  </si>
  <si>
    <t>Joseph</t>
  </si>
  <si>
    <t>Mount</t>
  </si>
  <si>
    <t>Brian</t>
  </si>
  <si>
    <t>Humphries</t>
  </si>
  <si>
    <t>Cunningham</t>
  </si>
  <si>
    <t>Ben</t>
  </si>
  <si>
    <t>Steven</t>
  </si>
  <si>
    <t>Patrick</t>
  </si>
  <si>
    <t>Ashley</t>
  </si>
  <si>
    <t>Christopher</t>
  </si>
  <si>
    <t>Houston</t>
  </si>
  <si>
    <t>Barry</t>
  </si>
  <si>
    <t>Michael</t>
  </si>
  <si>
    <t>Wayne</t>
  </si>
  <si>
    <t>Jeff</t>
  </si>
  <si>
    <t>Morrisoe</t>
  </si>
  <si>
    <t>Anthony</t>
  </si>
  <si>
    <t>Payne</t>
  </si>
  <si>
    <t>Kevin</t>
  </si>
  <si>
    <t>Dennis</t>
  </si>
  <si>
    <t>Ed</t>
  </si>
  <si>
    <t>Raul</t>
  </si>
  <si>
    <t>Latimer</t>
  </si>
  <si>
    <t>Kent</t>
  </si>
  <si>
    <t>Phillip</t>
  </si>
  <si>
    <t>Troy</t>
  </si>
  <si>
    <t>Alan</t>
  </si>
  <si>
    <t>Mike</t>
  </si>
  <si>
    <t>Johnson</t>
  </si>
  <si>
    <t>Mark</t>
  </si>
  <si>
    <t>Stevens</t>
  </si>
  <si>
    <t>Tom</t>
  </si>
  <si>
    <t xml:space="preserve">Will </t>
  </si>
  <si>
    <t>Proctor</t>
  </si>
  <si>
    <t>Speer</t>
  </si>
  <si>
    <t>Daley (Charles)</t>
  </si>
  <si>
    <t>Bynum</t>
  </si>
  <si>
    <t>Jerry</t>
  </si>
  <si>
    <t>Boling</t>
  </si>
  <si>
    <t>Michael J</t>
  </si>
  <si>
    <t>Howard</t>
  </si>
  <si>
    <t>Donny</t>
  </si>
  <si>
    <t>Bowie</t>
  </si>
  <si>
    <t>Frank</t>
  </si>
  <si>
    <t>Phillips</t>
  </si>
  <si>
    <t>Tucker</t>
  </si>
  <si>
    <t>Lusk</t>
  </si>
  <si>
    <t>Randy</t>
  </si>
  <si>
    <t>Catchings</t>
  </si>
  <si>
    <t>Dan</t>
  </si>
  <si>
    <t>Terry</t>
  </si>
  <si>
    <t>Harmon</t>
  </si>
  <si>
    <t>Griffin</t>
  </si>
  <si>
    <t>Greene</t>
  </si>
  <si>
    <t>Bruce</t>
  </si>
  <si>
    <t>Orendorff</t>
  </si>
  <si>
    <t>Dick</t>
  </si>
  <si>
    <t>Renfroe</t>
  </si>
  <si>
    <t>Goodwin</t>
  </si>
  <si>
    <t>Constance</t>
  </si>
  <si>
    <t>GRAND PRIX POINTS</t>
  </si>
  <si>
    <t>EP</t>
  </si>
  <si>
    <t>F</t>
  </si>
  <si>
    <t>M</t>
  </si>
  <si>
    <t>Kim</t>
  </si>
  <si>
    <t>Gala</t>
  </si>
  <si>
    <t>Thurman</t>
  </si>
  <si>
    <t>Justin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</si>
</sst>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27">
    <font>
      <sz val="10"/>
      <name val="Arial"/>
      <family val="0"/>
    </font>
    <font>
      <sz val="1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24" borderId="10" xfId="0" applyFont="1" applyFill="1" applyBorder="1" applyAlignment="1">
      <alignment/>
    </xf>
    <xf numFmtId="0" fontId="0" fillId="0" borderId="10" xfId="97" applyFill="1" applyBorder="1">
      <alignment/>
      <protection/>
    </xf>
    <xf numFmtId="0" fontId="3" fillId="0" borderId="10" xfId="97" applyFont="1" applyFill="1" applyBorder="1">
      <alignment/>
      <protection/>
    </xf>
    <xf numFmtId="0" fontId="2" fillId="0" borderId="10" xfId="97" applyFont="1" applyFill="1" applyBorder="1">
      <alignment/>
      <protection/>
    </xf>
    <xf numFmtId="0" fontId="2" fillId="24" borderId="10" xfId="97" applyFont="1" applyFill="1" applyBorder="1">
      <alignment/>
      <protection/>
    </xf>
    <xf numFmtId="0" fontId="0" fillId="24" borderId="10" xfId="0" applyFill="1" applyBorder="1" applyAlignment="1">
      <alignment/>
    </xf>
    <xf numFmtId="0" fontId="7" fillId="0" borderId="10" xfId="64" applyFont="1" applyFill="1" applyBorder="1" applyAlignment="1">
      <alignment horizontal="center"/>
      <protection/>
    </xf>
    <xf numFmtId="14" fontId="7" fillId="0" borderId="10" xfId="98" applyNumberFormat="1" applyFont="1" applyFill="1" applyBorder="1" applyAlignment="1">
      <alignment horizontal="center"/>
      <protection/>
    </xf>
    <xf numFmtId="1" fontId="7" fillId="24" borderId="10" xfId="98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83" applyFont="1" applyFill="1" applyBorder="1" applyAlignment="1">
      <alignment horizontal="center"/>
      <protection/>
    </xf>
    <xf numFmtId="14" fontId="7" fillId="0" borderId="10" xfId="113" applyNumberFormat="1" applyFont="1" applyFill="1" applyBorder="1" applyAlignment="1">
      <alignment horizontal="center"/>
      <protection/>
    </xf>
    <xf numFmtId="1" fontId="7" fillId="24" borderId="10" xfId="113" applyNumberFormat="1" applyFont="1" applyFill="1" applyBorder="1" applyAlignment="1">
      <alignment horizontal="center"/>
      <protection/>
    </xf>
    <xf numFmtId="0" fontId="7" fillId="0" borderId="10" xfId="120" applyFont="1" applyFill="1" applyBorder="1">
      <alignment/>
      <protection/>
    </xf>
    <xf numFmtId="0" fontId="7" fillId="0" borderId="10" xfId="84" applyFont="1" applyFill="1" applyBorder="1" applyAlignment="1">
      <alignment horizontal="center"/>
      <protection/>
    </xf>
    <xf numFmtId="14" fontId="7" fillId="0" borderId="10" xfId="114" applyNumberFormat="1" applyFont="1" applyFill="1" applyBorder="1" applyAlignment="1">
      <alignment horizontal="center"/>
      <protection/>
    </xf>
    <xf numFmtId="1" fontId="7" fillId="24" borderId="10" xfId="114" applyNumberFormat="1" applyFont="1" applyFill="1" applyBorder="1" applyAlignment="1">
      <alignment horizontal="center"/>
      <protection/>
    </xf>
    <xf numFmtId="0" fontId="7" fillId="0" borderId="10" xfId="121" applyFont="1" applyFill="1" applyBorder="1">
      <alignment/>
      <protection/>
    </xf>
    <xf numFmtId="14" fontId="7" fillId="0" borderId="10" xfId="98" applyNumberFormat="1" applyFont="1" applyFill="1" applyBorder="1" applyAlignment="1">
      <alignment/>
      <protection/>
    </xf>
    <xf numFmtId="0" fontId="7" fillId="0" borderId="10" xfId="85" applyFont="1" applyFill="1" applyBorder="1" applyAlignment="1">
      <alignment horizontal="center"/>
      <protection/>
    </xf>
    <xf numFmtId="14" fontId="7" fillId="0" borderId="10" xfId="115" applyNumberFormat="1" applyFont="1" applyFill="1" applyBorder="1" applyAlignment="1">
      <alignment horizontal="center"/>
      <protection/>
    </xf>
    <xf numFmtId="1" fontId="7" fillId="24" borderId="10" xfId="115" applyNumberFormat="1" applyFont="1" applyFill="1" applyBorder="1" applyAlignment="1">
      <alignment horizontal="center"/>
      <protection/>
    </xf>
    <xf numFmtId="0" fontId="7" fillId="0" borderId="10" xfId="123" applyFont="1" applyFill="1" applyBorder="1">
      <alignment/>
      <protection/>
    </xf>
    <xf numFmtId="0" fontId="7" fillId="0" borderId="10" xfId="87" applyFont="1" applyFill="1" applyBorder="1" applyAlignment="1">
      <alignment horizontal="center"/>
      <protection/>
    </xf>
    <xf numFmtId="14" fontId="7" fillId="0" borderId="10" xfId="117" applyNumberFormat="1" applyFont="1" applyFill="1" applyBorder="1" applyAlignment="1">
      <alignment/>
      <protection/>
    </xf>
    <xf numFmtId="1" fontId="7" fillId="24" borderId="10" xfId="117" applyNumberFormat="1" applyFont="1" applyFill="1" applyBorder="1" applyAlignment="1">
      <alignment horizontal="center"/>
      <protection/>
    </xf>
    <xf numFmtId="0" fontId="7" fillId="0" borderId="10" xfId="57" applyFont="1" applyFill="1" applyBorder="1">
      <alignment/>
      <protection/>
    </xf>
    <xf numFmtId="0" fontId="7" fillId="0" borderId="10" xfId="88" applyFont="1" applyFill="1" applyBorder="1" applyAlignment="1">
      <alignment horizontal="center"/>
      <protection/>
    </xf>
    <xf numFmtId="14" fontId="7" fillId="0" borderId="10" xfId="118" applyNumberFormat="1" applyFont="1" applyFill="1" applyBorder="1" applyAlignment="1">
      <alignment horizontal="center"/>
      <protection/>
    </xf>
    <xf numFmtId="1" fontId="7" fillId="24" borderId="10" xfId="118" applyNumberFormat="1" applyFont="1" applyFill="1" applyBorder="1" applyAlignment="1">
      <alignment horizontal="center"/>
      <protection/>
    </xf>
    <xf numFmtId="0" fontId="7" fillId="0" borderId="10" xfId="58" applyFont="1" applyFill="1" applyBorder="1">
      <alignment/>
      <protection/>
    </xf>
    <xf numFmtId="14" fontId="7" fillId="0" borderId="10" xfId="98" applyNumberFormat="1" applyFont="1" applyFill="1" applyBorder="1">
      <alignment/>
      <protection/>
    </xf>
    <xf numFmtId="0" fontId="7" fillId="0" borderId="10" xfId="65" applyFont="1" applyFill="1" applyBorder="1" applyAlignment="1">
      <alignment horizontal="center"/>
      <protection/>
    </xf>
    <xf numFmtId="14" fontId="7" fillId="0" borderId="10" xfId="99" applyNumberFormat="1" applyFont="1" applyFill="1" applyBorder="1" applyAlignment="1">
      <alignment horizontal="center"/>
      <protection/>
    </xf>
    <xf numFmtId="1" fontId="7" fillId="24" borderId="10" xfId="99" applyNumberFormat="1" applyFont="1" applyFill="1" applyBorder="1" applyAlignment="1">
      <alignment horizontal="center"/>
      <protection/>
    </xf>
    <xf numFmtId="0" fontId="7" fillId="0" borderId="10" xfId="59" applyFont="1" applyFill="1" applyBorder="1">
      <alignment/>
      <protection/>
    </xf>
    <xf numFmtId="0" fontId="7" fillId="0" borderId="10" xfId="69" applyFont="1" applyFill="1" applyBorder="1" applyAlignment="1">
      <alignment horizontal="center"/>
      <protection/>
    </xf>
    <xf numFmtId="14" fontId="7" fillId="0" borderId="10" xfId="101" applyNumberFormat="1" applyFont="1" applyFill="1" applyBorder="1" applyAlignment="1">
      <alignment horizontal="center"/>
      <protection/>
    </xf>
    <xf numFmtId="1" fontId="7" fillId="24" borderId="10" xfId="101" applyNumberFormat="1" applyFont="1" applyFill="1" applyBorder="1" applyAlignment="1">
      <alignment horizontal="center"/>
      <protection/>
    </xf>
    <xf numFmtId="0" fontId="7" fillId="0" borderId="10" xfId="61" applyFont="1" applyFill="1" applyBorder="1">
      <alignment/>
      <protection/>
    </xf>
    <xf numFmtId="0" fontId="7" fillId="0" borderId="10" xfId="72" applyFont="1" applyFill="1" applyBorder="1" applyAlignment="1">
      <alignment horizontal="center"/>
      <protection/>
    </xf>
    <xf numFmtId="14" fontId="7" fillId="0" borderId="10" xfId="103" applyNumberFormat="1" applyFont="1" applyFill="1" applyBorder="1" applyAlignment="1">
      <alignment horizontal="center"/>
      <protection/>
    </xf>
    <xf numFmtId="1" fontId="7" fillId="24" borderId="10" xfId="103" applyNumberFormat="1" applyFont="1" applyFill="1" applyBorder="1" applyAlignment="1">
      <alignment horizontal="center"/>
      <protection/>
    </xf>
    <xf numFmtId="0" fontId="7" fillId="0" borderId="10" xfId="63" applyFont="1" applyFill="1" applyBorder="1">
      <alignment/>
      <protection/>
    </xf>
    <xf numFmtId="0" fontId="7" fillId="0" borderId="10" xfId="74" applyFont="1" applyFill="1" applyBorder="1" applyAlignment="1">
      <alignment horizontal="center"/>
      <protection/>
    </xf>
    <xf numFmtId="14" fontId="7" fillId="0" borderId="10" xfId="104" applyNumberFormat="1" applyFont="1" applyFill="1" applyBorder="1" applyAlignment="1">
      <alignment horizontal="center"/>
      <protection/>
    </xf>
    <xf numFmtId="1" fontId="7" fillId="24" borderId="10" xfId="104" applyNumberFormat="1" applyFont="1" applyFill="1" applyBorder="1" applyAlignment="1">
      <alignment horizontal="center"/>
      <protection/>
    </xf>
    <xf numFmtId="0" fontId="7" fillId="0" borderId="10" xfId="89" applyFont="1" applyFill="1" applyBorder="1">
      <alignment/>
      <protection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86" applyFont="1" applyFill="1" applyBorder="1" applyAlignment="1">
      <alignment horizontal="center"/>
      <protection/>
    </xf>
    <xf numFmtId="14" fontId="7" fillId="0" borderId="10" xfId="116" applyNumberFormat="1" applyFont="1" applyFill="1" applyBorder="1" applyAlignment="1">
      <alignment horizontal="center"/>
      <protection/>
    </xf>
    <xf numFmtId="0" fontId="7" fillId="0" borderId="10" xfId="124" applyFont="1" applyFill="1" applyBorder="1">
      <alignment/>
      <protection/>
    </xf>
    <xf numFmtId="0" fontId="7" fillId="0" borderId="10" xfId="75" applyFont="1" applyFill="1" applyBorder="1" applyAlignment="1">
      <alignment horizontal="center"/>
      <protection/>
    </xf>
    <xf numFmtId="14" fontId="7" fillId="0" borderId="10" xfId="105" applyNumberFormat="1" applyFont="1" applyFill="1" applyBorder="1" applyAlignment="1">
      <alignment horizontal="center"/>
      <protection/>
    </xf>
    <xf numFmtId="1" fontId="7" fillId="24" borderId="10" xfId="105" applyNumberFormat="1" applyFont="1" applyFill="1" applyBorder="1" applyAlignment="1">
      <alignment horizontal="center"/>
      <protection/>
    </xf>
    <xf numFmtId="0" fontId="7" fillId="0" borderId="10" xfId="90" applyFont="1" applyFill="1" applyBorder="1">
      <alignment/>
      <protection/>
    </xf>
    <xf numFmtId="0" fontId="7" fillId="0" borderId="10" xfId="70" applyFont="1" applyFill="1" applyBorder="1" applyAlignment="1">
      <alignment horizontal="center"/>
      <protection/>
    </xf>
    <xf numFmtId="14" fontId="7" fillId="0" borderId="10" xfId="102" applyNumberFormat="1" applyFont="1" applyFill="1" applyBorder="1" applyAlignment="1">
      <alignment horizontal="center"/>
      <protection/>
    </xf>
    <xf numFmtId="1" fontId="7" fillId="24" borderId="10" xfId="102" applyNumberFormat="1" applyFont="1" applyFill="1" applyBorder="1" applyAlignment="1">
      <alignment horizontal="center"/>
      <protection/>
    </xf>
    <xf numFmtId="0" fontId="7" fillId="0" borderId="10" xfId="62" applyFont="1" applyFill="1" applyBorder="1">
      <alignment/>
      <protection/>
    </xf>
    <xf numFmtId="0" fontId="7" fillId="0" borderId="10" xfId="81" applyFont="1" applyFill="1" applyBorder="1" applyAlignment="1">
      <alignment horizontal="center"/>
      <protection/>
    </xf>
    <xf numFmtId="14" fontId="7" fillId="0" borderId="10" xfId="111" applyNumberFormat="1" applyFont="1" applyFill="1" applyBorder="1" applyAlignment="1">
      <alignment horizontal="center"/>
      <protection/>
    </xf>
    <xf numFmtId="1" fontId="7" fillId="24" borderId="10" xfId="111" applyNumberFormat="1" applyFont="1" applyFill="1" applyBorder="1" applyAlignment="1">
      <alignment horizontal="center"/>
      <protection/>
    </xf>
    <xf numFmtId="0" fontId="7" fillId="0" borderId="10" xfId="96" applyFont="1" applyFill="1" applyBorder="1">
      <alignment/>
      <protection/>
    </xf>
    <xf numFmtId="0" fontId="7" fillId="0" borderId="10" xfId="80" applyFont="1" applyFill="1" applyBorder="1" applyAlignment="1">
      <alignment horizontal="center"/>
      <protection/>
    </xf>
    <xf numFmtId="14" fontId="7" fillId="0" borderId="10" xfId="110" applyNumberFormat="1" applyFont="1" applyFill="1" applyBorder="1" applyAlignment="1">
      <alignment horizontal="center"/>
      <protection/>
    </xf>
    <xf numFmtId="1" fontId="7" fillId="24" borderId="10" xfId="110" applyNumberFormat="1" applyFont="1" applyFill="1" applyBorder="1" applyAlignment="1">
      <alignment horizontal="center"/>
      <protection/>
    </xf>
    <xf numFmtId="0" fontId="7" fillId="0" borderId="10" xfId="95" applyFont="1" applyFill="1" applyBorder="1">
      <alignment/>
      <protection/>
    </xf>
    <xf numFmtId="0" fontId="7" fillId="0" borderId="10" xfId="94" applyFont="1" applyFill="1" applyBorder="1">
      <alignment/>
      <protection/>
    </xf>
    <xf numFmtId="0" fontId="7" fillId="0" borderId="10" xfId="78" applyFont="1" applyFill="1" applyBorder="1" applyAlignment="1">
      <alignment horizontal="center"/>
      <protection/>
    </xf>
    <xf numFmtId="14" fontId="7" fillId="0" borderId="10" xfId="108" applyNumberFormat="1" applyFont="1" applyFill="1" applyBorder="1" applyAlignment="1">
      <alignment horizontal="center"/>
      <protection/>
    </xf>
    <xf numFmtId="1" fontId="7" fillId="24" borderId="10" xfId="108" applyNumberFormat="1" applyFont="1" applyFill="1" applyBorder="1" applyAlignment="1">
      <alignment horizontal="center"/>
      <protection/>
    </xf>
    <xf numFmtId="0" fontId="7" fillId="0" borderId="10" xfId="93" applyFont="1" applyFill="1" applyBorder="1">
      <alignment/>
      <protection/>
    </xf>
    <xf numFmtId="0" fontId="7" fillId="0" borderId="10" xfId="92" applyFont="1" applyFill="1" applyBorder="1">
      <alignment/>
      <protection/>
    </xf>
    <xf numFmtId="14" fontId="7" fillId="0" borderId="10" xfId="105" applyNumberFormat="1" applyFont="1" applyFill="1" applyBorder="1" applyAlignment="1">
      <alignment/>
      <protection/>
    </xf>
    <xf numFmtId="0" fontId="7" fillId="0" borderId="10" xfId="77" applyFont="1" applyFill="1" applyBorder="1" applyAlignment="1">
      <alignment horizontal="center"/>
      <protection/>
    </xf>
    <xf numFmtId="14" fontId="7" fillId="0" borderId="10" xfId="107" applyNumberFormat="1" applyFont="1" applyFill="1" applyBorder="1" applyAlignment="1">
      <alignment/>
      <protection/>
    </xf>
    <xf numFmtId="1" fontId="7" fillId="24" borderId="10" xfId="107" applyNumberFormat="1" applyFont="1" applyFill="1" applyBorder="1" applyAlignment="1">
      <alignment horizontal="center"/>
      <protection/>
    </xf>
    <xf numFmtId="14" fontId="7" fillId="0" borderId="10" xfId="118" applyNumberFormat="1" applyFont="1" applyFill="1" applyBorder="1" applyAlignment="1">
      <alignment/>
      <protection/>
    </xf>
    <xf numFmtId="0" fontId="7" fillId="0" borderId="10" xfId="76" applyFont="1" applyFill="1" applyBorder="1" applyAlignment="1">
      <alignment horizontal="center"/>
      <protection/>
    </xf>
    <xf numFmtId="14" fontId="7" fillId="0" borderId="10" xfId="106" applyNumberFormat="1" applyFont="1" applyFill="1" applyBorder="1" applyAlignment="1">
      <alignment horizontal="center"/>
      <protection/>
    </xf>
    <xf numFmtId="1" fontId="7" fillId="24" borderId="10" xfId="106" applyNumberFormat="1" applyFont="1" applyFill="1" applyBorder="1" applyAlignment="1">
      <alignment horizontal="center"/>
      <protection/>
    </xf>
    <xf numFmtId="0" fontId="7" fillId="0" borderId="10" xfId="91" applyFont="1" applyFill="1" applyBorder="1">
      <alignment/>
      <protection/>
    </xf>
    <xf numFmtId="0" fontId="0" fillId="25" borderId="0" xfId="0" applyFill="1" applyAlignment="1">
      <alignment/>
    </xf>
    <xf numFmtId="0" fontId="7" fillId="0" borderId="10" xfId="82" applyFont="1" applyFill="1" applyBorder="1" applyAlignment="1">
      <alignment horizontal="center"/>
      <protection/>
    </xf>
    <xf numFmtId="14" fontId="7" fillId="0" borderId="10" xfId="112" applyNumberFormat="1" applyFont="1" applyFill="1" applyBorder="1" applyAlignment="1">
      <alignment/>
      <protection/>
    </xf>
    <xf numFmtId="1" fontId="7" fillId="24" borderId="10" xfId="112" applyNumberFormat="1" applyFont="1" applyFill="1" applyBorder="1" applyAlignment="1">
      <alignment horizontal="center"/>
      <protection/>
    </xf>
    <xf numFmtId="0" fontId="7" fillId="0" borderId="10" xfId="97" applyFont="1" applyFill="1" applyBorder="1">
      <alignment/>
      <protection/>
    </xf>
    <xf numFmtId="14" fontId="7" fillId="0" borderId="10" xfId="112" applyNumberFormat="1" applyFont="1" applyFill="1" applyBorder="1" applyAlignment="1">
      <alignment horizontal="center"/>
      <protection/>
    </xf>
    <xf numFmtId="14" fontId="7" fillId="0" borderId="10" xfId="106" applyNumberFormat="1" applyFont="1" applyFill="1" applyBorder="1" applyAlignment="1">
      <alignment/>
      <protection/>
    </xf>
    <xf numFmtId="1" fontId="7" fillId="24" borderId="10" xfId="116" applyNumberFormat="1" applyFont="1" applyFill="1" applyBorder="1" applyAlignment="1">
      <alignment horizontal="center"/>
      <protection/>
    </xf>
    <xf numFmtId="0" fontId="7" fillId="0" borderId="10" xfId="97" applyFont="1" applyFill="1" applyBorder="1" applyAlignment="1">
      <alignment horizontal="center"/>
      <protection/>
    </xf>
    <xf numFmtId="14" fontId="7" fillId="0" borderId="10" xfId="97" applyNumberFormat="1" applyFont="1" applyFill="1" applyBorder="1" applyAlignment="1">
      <alignment/>
      <protection/>
    </xf>
    <xf numFmtId="1" fontId="7" fillId="24" borderId="10" xfId="97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1" fontId="7" fillId="24" borderId="10" xfId="0" applyNumberFormat="1" applyFont="1" applyFill="1" applyBorder="1" applyAlignment="1">
      <alignment horizontal="center"/>
    </xf>
    <xf numFmtId="0" fontId="7" fillId="0" borderId="10" xfId="67" applyFont="1" applyFill="1" applyBorder="1" applyAlignment="1">
      <alignment horizontal="center"/>
      <protection/>
    </xf>
    <xf numFmtId="14" fontId="7" fillId="0" borderId="10" xfId="100" applyNumberFormat="1" applyFont="1" applyFill="1" applyBorder="1" applyAlignment="1">
      <alignment horizontal="center"/>
      <protection/>
    </xf>
    <xf numFmtId="1" fontId="7" fillId="24" borderId="10" xfId="100" applyNumberFormat="1" applyFont="1" applyFill="1" applyBorder="1" applyAlignment="1">
      <alignment horizontal="center"/>
      <protection/>
    </xf>
    <xf numFmtId="0" fontId="7" fillId="0" borderId="10" xfId="60" applyFont="1" applyFill="1" applyBorder="1">
      <alignment/>
      <protection/>
    </xf>
    <xf numFmtId="14" fontId="7" fillId="0" borderId="10" xfId="107" applyNumberFormat="1" applyFont="1" applyFill="1" applyBorder="1" applyAlignment="1">
      <alignment horizontal="center"/>
      <protection/>
    </xf>
    <xf numFmtId="14" fontId="7" fillId="0" borderId="10" xfId="110" applyNumberFormat="1" applyFont="1" applyFill="1" applyBorder="1" applyAlignment="1">
      <alignment/>
      <protection/>
    </xf>
    <xf numFmtId="14" fontId="7" fillId="0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6" fillId="3" borderId="11" xfId="64" applyFont="1" applyFill="1" applyBorder="1" applyAlignment="1">
      <alignment horizontal="center"/>
      <protection/>
    </xf>
    <xf numFmtId="0" fontId="6" fillId="3" borderId="12" xfId="64" applyFont="1" applyFill="1" applyBorder="1" applyAlignment="1">
      <alignment horizontal="center"/>
      <protection/>
    </xf>
    <xf numFmtId="0" fontId="6" fillId="3" borderId="13" xfId="64" applyFont="1" applyFill="1" applyBorder="1" applyAlignment="1">
      <alignment horizontal="center"/>
      <protection/>
    </xf>
    <xf numFmtId="0" fontId="6" fillId="2" borderId="10" xfId="64" applyFont="1" applyFill="1" applyBorder="1" applyAlignment="1">
      <alignment horizontal="center"/>
      <protection/>
    </xf>
    <xf numFmtId="0" fontId="6" fillId="22" borderId="10" xfId="75" applyFont="1" applyFill="1" applyBorder="1" applyAlignment="1">
      <alignment horizontal="center"/>
      <protection/>
    </xf>
    <xf numFmtId="0" fontId="6" fillId="26" borderId="10" xfId="64" applyFont="1" applyFill="1" applyBorder="1" applyAlignment="1">
      <alignment horizontal="center"/>
      <protection/>
    </xf>
    <xf numFmtId="0" fontId="1" fillId="0" borderId="10" xfId="97" applyFont="1" applyBorder="1" applyAlignment="1">
      <alignment horizontal="center"/>
      <protection/>
    </xf>
    <xf numFmtId="0" fontId="2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4" fillId="20" borderId="10" xfId="97" applyFont="1" applyFill="1" applyBorder="1" applyAlignment="1">
      <alignment horizontal="center"/>
      <protection/>
    </xf>
    <xf numFmtId="0" fontId="6" fillId="3" borderId="10" xfId="64" applyFont="1" applyFill="1" applyBorder="1" applyAlignment="1">
      <alignment horizontal="center"/>
      <protection/>
    </xf>
    <xf numFmtId="0" fontId="6" fillId="2" borderId="10" xfId="82" applyFont="1" applyFill="1" applyBorder="1" applyAlignment="1">
      <alignment horizontal="center"/>
      <protection/>
    </xf>
    <xf numFmtId="0" fontId="6" fillId="22" borderId="10" xfId="64" applyFont="1" applyFill="1" applyBorder="1" applyAlignment="1">
      <alignment horizontal="center"/>
      <protection/>
    </xf>
    <xf numFmtId="0" fontId="6" fillId="6" borderId="10" xfId="64" applyFont="1" applyFill="1" applyBorder="1" applyAlignment="1">
      <alignment horizontal="center"/>
      <protection/>
    </xf>
    <xf numFmtId="0" fontId="6" fillId="5" borderId="10" xfId="64" applyFont="1" applyFill="1" applyBorder="1" applyAlignment="1">
      <alignment horizontal="center"/>
      <protection/>
    </xf>
    <xf numFmtId="0" fontId="6" fillId="4" borderId="10" xfId="82" applyFont="1" applyFill="1" applyBorder="1" applyAlignment="1">
      <alignment horizontal="center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4" xfId="60"/>
    <cellStyle name="Normal 16" xfId="61"/>
    <cellStyle name="Normal 17" xfId="62"/>
    <cellStyle name="Normal 19" xfId="63"/>
    <cellStyle name="Normal 2" xfId="64"/>
    <cellStyle name="Normal 2 10" xfId="65"/>
    <cellStyle name="Normal 2 11" xfId="66"/>
    <cellStyle name="Normal 2 12" xfId="67"/>
    <cellStyle name="Normal 2 13" xfId="68"/>
    <cellStyle name="Normal 2 14" xfId="69"/>
    <cellStyle name="Normal 2 15" xfId="70"/>
    <cellStyle name="Normal 2 16" xfId="71"/>
    <cellStyle name="Normal 2 17" xfId="72"/>
    <cellStyle name="Normal 2 18" xfId="73"/>
    <cellStyle name="Normal 2 19" xfId="74"/>
    <cellStyle name="Normal 2 20" xfId="75"/>
    <cellStyle name="Normal 2 21" xfId="76"/>
    <cellStyle name="Normal 2 22" xfId="77"/>
    <cellStyle name="Normal 2 23" xfId="78"/>
    <cellStyle name="Normal 2 24" xfId="79"/>
    <cellStyle name="Normal 2 25" xfId="80"/>
    <cellStyle name="Normal 2 26" xfId="81"/>
    <cellStyle name="Normal 2 27" xfId="82"/>
    <cellStyle name="Normal 2 3" xfId="83"/>
    <cellStyle name="Normal 2 4" xfId="84"/>
    <cellStyle name="Normal 2 6" xfId="85"/>
    <cellStyle name="Normal 2 7" xfId="86"/>
    <cellStyle name="Normal 2 8" xfId="87"/>
    <cellStyle name="Normal 2 9" xfId="88"/>
    <cellStyle name="Normal 21" xfId="89"/>
    <cellStyle name="Normal 22" xfId="90"/>
    <cellStyle name="Normal 23" xfId="91"/>
    <cellStyle name="Normal 24" xfId="92"/>
    <cellStyle name="Normal 25" xfId="93"/>
    <cellStyle name="Normal 26" xfId="94"/>
    <cellStyle name="Normal 27" xfId="95"/>
    <cellStyle name="Normal 28" xfId="96"/>
    <cellStyle name="Normal 29" xfId="97"/>
    <cellStyle name="Normal 3" xfId="98"/>
    <cellStyle name="Normal 3 10" xfId="99"/>
    <cellStyle name="Normal 3 12" xfId="100"/>
    <cellStyle name="Normal 3 14" xfId="101"/>
    <cellStyle name="Normal 3 15" xfId="102"/>
    <cellStyle name="Normal 3 17" xfId="103"/>
    <cellStyle name="Normal 3 19" xfId="104"/>
    <cellStyle name="Normal 3 20" xfId="105"/>
    <cellStyle name="Normal 3 21" xfId="106"/>
    <cellStyle name="Normal 3 22" xfId="107"/>
    <cellStyle name="Normal 3 23" xfId="108"/>
    <cellStyle name="Normal 3 24" xfId="109"/>
    <cellStyle name="Normal 3 25" xfId="110"/>
    <cellStyle name="Normal 3 26" xfId="111"/>
    <cellStyle name="Normal 3 27" xfId="112"/>
    <cellStyle name="Normal 3 3" xfId="113"/>
    <cellStyle name="Normal 3 4" xfId="114"/>
    <cellStyle name="Normal 3 6" xfId="115"/>
    <cellStyle name="Normal 3 7" xfId="116"/>
    <cellStyle name="Normal 3 8" xfId="117"/>
    <cellStyle name="Normal 3 9" xfId="118"/>
    <cellStyle name="Normal 4" xfId="119"/>
    <cellStyle name="Normal 5" xfId="120"/>
    <cellStyle name="Normal 6" xfId="121"/>
    <cellStyle name="Normal 7" xfId="122"/>
    <cellStyle name="Normal 8" xfId="123"/>
    <cellStyle name="Normal 9" xfId="124"/>
    <cellStyle name="Note" xfId="125"/>
    <cellStyle name="Output" xfId="126"/>
    <cellStyle name="Percent" xfId="127"/>
    <cellStyle name="Title" xfId="128"/>
    <cellStyle name="Total" xfId="129"/>
    <cellStyle name="Warning Text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zoomScale="90" zoomScaleNormal="90" zoomScalePageLayoutView="0" workbookViewId="0" topLeftCell="A16">
      <selection activeCell="V1" sqref="V1:W16384"/>
    </sheetView>
  </sheetViews>
  <sheetFormatPr defaultColWidth="9.140625" defaultRowHeight="12.75"/>
  <cols>
    <col min="1" max="1" width="14.57421875" style="2" bestFit="1" customWidth="1"/>
    <col min="2" max="2" width="16.8515625" style="2" bestFit="1" customWidth="1"/>
    <col min="3" max="3" width="2.8515625" style="2" bestFit="1" customWidth="1"/>
    <col min="4" max="4" width="14.421875" style="2" bestFit="1" customWidth="1"/>
    <col min="5" max="5" width="4.421875" style="11" bestFit="1" customWidth="1"/>
    <col min="6" max="6" width="3.57421875" style="2" bestFit="1" customWidth="1"/>
    <col min="7" max="7" width="4.140625" style="2" bestFit="1" customWidth="1"/>
    <col min="8" max="8" width="3.7109375" style="2" bestFit="1" customWidth="1"/>
    <col min="9" max="9" width="4.57421875" style="2" bestFit="1" customWidth="1"/>
    <col min="10" max="10" width="6.421875" style="2" bestFit="1" customWidth="1"/>
    <col min="11" max="11" width="3.421875" style="2" bestFit="1" customWidth="1"/>
    <col min="12" max="13" width="3.57421875" style="2" bestFit="1" customWidth="1"/>
    <col min="14" max="14" width="4.57421875" style="2" bestFit="1" customWidth="1"/>
    <col min="15" max="16" width="3.421875" style="2" bestFit="1" customWidth="1"/>
    <col min="17" max="17" width="3.7109375" style="2" bestFit="1" customWidth="1"/>
    <col min="18" max="20" width="3.421875" style="2" bestFit="1" customWidth="1"/>
    <col min="21" max="21" width="7.421875" style="2" bestFit="1" customWidth="1"/>
    <col min="22" max="22" width="8.7109375" style="56" customWidth="1"/>
  </cols>
  <sheetData>
    <row r="1" spans="1:21" ht="15.75">
      <c r="A1" s="123" t="s">
        <v>180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23.25">
      <c r="A2" s="124" t="s">
        <v>11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1" ht="15">
      <c r="A3" s="1"/>
      <c r="B3" s="1"/>
      <c r="C3" s="1"/>
      <c r="D3" s="1"/>
      <c r="E3" s="6"/>
      <c r="F3" s="2" t="s">
        <v>12</v>
      </c>
      <c r="G3" s="2" t="s">
        <v>0</v>
      </c>
      <c r="H3" s="2" t="s">
        <v>1</v>
      </c>
      <c r="I3" s="2" t="s">
        <v>13</v>
      </c>
      <c r="J3" s="2" t="s">
        <v>14</v>
      </c>
      <c r="K3" s="2" t="s">
        <v>2</v>
      </c>
      <c r="L3" s="2" t="s">
        <v>15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7</v>
      </c>
      <c r="R3" s="2" t="s">
        <v>16</v>
      </c>
      <c r="S3" s="2" t="s">
        <v>8</v>
      </c>
      <c r="T3" s="2" t="s">
        <v>181</v>
      </c>
      <c r="U3" s="3" t="s">
        <v>17</v>
      </c>
    </row>
    <row r="4" spans="1:21" ht="21">
      <c r="A4" s="125" t="s">
        <v>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2" s="16" customFormat="1" ht="15.75">
      <c r="A5" s="12" t="s">
        <v>18</v>
      </c>
      <c r="B5" s="12" t="s">
        <v>19</v>
      </c>
      <c r="C5" s="12" t="s">
        <v>182</v>
      </c>
      <c r="D5" s="13">
        <v>36958</v>
      </c>
      <c r="E5" s="14">
        <v>10</v>
      </c>
      <c r="F5" s="15"/>
      <c r="G5" s="15">
        <v>4</v>
      </c>
      <c r="H5" s="15">
        <v>1</v>
      </c>
      <c r="I5" s="15"/>
      <c r="J5" s="15">
        <v>4</v>
      </c>
      <c r="K5" s="15">
        <v>6</v>
      </c>
      <c r="L5" s="15">
        <v>2</v>
      </c>
      <c r="M5" s="15"/>
      <c r="N5" s="15">
        <v>11</v>
      </c>
      <c r="O5" s="15">
        <v>10</v>
      </c>
      <c r="P5" s="15">
        <v>7</v>
      </c>
      <c r="Q5" s="15">
        <v>3</v>
      </c>
      <c r="R5" s="15">
        <v>5</v>
      </c>
      <c r="S5" s="15"/>
      <c r="T5" s="15"/>
      <c r="U5" s="15">
        <f>SUM(F5:T5)</f>
        <v>53</v>
      </c>
      <c r="V5" s="56"/>
    </row>
    <row r="6" spans="1:21" ht="21">
      <c r="A6" s="126" t="s">
        <v>20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1:22" s="16" customFormat="1" ht="15.75">
      <c r="A7" s="12" t="s">
        <v>21</v>
      </c>
      <c r="B7" s="12" t="s">
        <v>22</v>
      </c>
      <c r="C7" s="12" t="s">
        <v>182</v>
      </c>
      <c r="D7" s="13">
        <v>35055</v>
      </c>
      <c r="E7" s="14">
        <v>16</v>
      </c>
      <c r="F7" s="15">
        <v>6</v>
      </c>
      <c r="G7" s="15">
        <v>8</v>
      </c>
      <c r="H7" s="15">
        <v>10</v>
      </c>
      <c r="I7" s="15">
        <v>24</v>
      </c>
      <c r="J7" s="15">
        <v>6</v>
      </c>
      <c r="K7" s="15">
        <v>7</v>
      </c>
      <c r="L7" s="15">
        <v>6</v>
      </c>
      <c r="M7" s="15">
        <v>16</v>
      </c>
      <c r="N7" s="15">
        <v>54</v>
      </c>
      <c r="O7" s="15">
        <v>22</v>
      </c>
      <c r="P7" s="15">
        <v>21</v>
      </c>
      <c r="Q7" s="15">
        <v>6</v>
      </c>
      <c r="R7" s="15"/>
      <c r="S7" s="15">
        <v>18</v>
      </c>
      <c r="T7" s="15"/>
      <c r="U7" s="15">
        <f>SUM(F7:T7)</f>
        <v>204</v>
      </c>
      <c r="V7" s="56"/>
    </row>
    <row r="8" spans="1:22" s="16" customFormat="1" ht="15.75">
      <c r="A8" s="12" t="s">
        <v>21</v>
      </c>
      <c r="B8" s="12" t="s">
        <v>23</v>
      </c>
      <c r="C8" s="12" t="s">
        <v>182</v>
      </c>
      <c r="D8" s="13">
        <v>34535</v>
      </c>
      <c r="E8" s="14">
        <v>17</v>
      </c>
      <c r="F8" s="15">
        <v>4</v>
      </c>
      <c r="G8" s="15">
        <v>6</v>
      </c>
      <c r="H8" s="15">
        <v>8</v>
      </c>
      <c r="I8" s="15">
        <v>20</v>
      </c>
      <c r="J8" s="15">
        <v>5</v>
      </c>
      <c r="K8" s="15">
        <v>8</v>
      </c>
      <c r="L8" s="15">
        <v>8</v>
      </c>
      <c r="M8" s="15">
        <v>14</v>
      </c>
      <c r="N8" s="15">
        <v>52</v>
      </c>
      <c r="O8" s="15">
        <v>21</v>
      </c>
      <c r="P8" s="15">
        <v>20</v>
      </c>
      <c r="Q8" s="15">
        <v>5</v>
      </c>
      <c r="R8" s="15"/>
      <c r="S8" s="15">
        <v>16</v>
      </c>
      <c r="T8" s="15"/>
      <c r="U8" s="15">
        <f>SUM(F8:T8)</f>
        <v>187</v>
      </c>
      <c r="V8" s="56"/>
    </row>
    <row r="9" spans="1:21" ht="15.75">
      <c r="A9" s="17" t="s">
        <v>21</v>
      </c>
      <c r="B9" s="17" t="s">
        <v>27</v>
      </c>
      <c r="C9" s="17" t="s">
        <v>182</v>
      </c>
      <c r="D9" s="18">
        <v>35547</v>
      </c>
      <c r="E9" s="19">
        <v>14</v>
      </c>
      <c r="F9" s="20"/>
      <c r="G9" s="20">
        <v>4</v>
      </c>
      <c r="H9" s="20">
        <v>3</v>
      </c>
      <c r="I9" s="20"/>
      <c r="J9" s="20">
        <v>3</v>
      </c>
      <c r="K9" s="20"/>
      <c r="L9" s="20">
        <v>4</v>
      </c>
      <c r="M9" s="20">
        <v>13</v>
      </c>
      <c r="N9" s="20">
        <v>42</v>
      </c>
      <c r="O9" s="20">
        <v>15</v>
      </c>
      <c r="P9" s="20">
        <v>16</v>
      </c>
      <c r="Q9" s="20"/>
      <c r="R9" s="20"/>
      <c r="S9" s="20">
        <v>12</v>
      </c>
      <c r="T9" s="20"/>
      <c r="U9" s="20">
        <f>SUM(F9:T9)</f>
        <v>112</v>
      </c>
    </row>
    <row r="10" spans="1:22" s="16" customFormat="1" ht="15.75">
      <c r="A10" s="90" t="s">
        <v>28</v>
      </c>
      <c r="B10" s="90" t="s">
        <v>29</v>
      </c>
      <c r="C10" s="90" t="s">
        <v>182</v>
      </c>
      <c r="D10" s="91"/>
      <c r="E10" s="92">
        <v>16</v>
      </c>
      <c r="F10" s="93"/>
      <c r="G10" s="93"/>
      <c r="H10" s="93">
        <v>9</v>
      </c>
      <c r="I10" s="93"/>
      <c r="J10" s="93"/>
      <c r="K10" s="93">
        <v>5</v>
      </c>
      <c r="L10" s="93"/>
      <c r="M10" s="93">
        <v>10</v>
      </c>
      <c r="N10" s="93">
        <v>41</v>
      </c>
      <c r="O10" s="93">
        <v>13</v>
      </c>
      <c r="P10" s="93"/>
      <c r="Q10" s="93"/>
      <c r="R10" s="93"/>
      <c r="S10" s="93"/>
      <c r="T10" s="93"/>
      <c r="U10" s="93">
        <f>SUM(F10:T10)</f>
        <v>78</v>
      </c>
      <c r="V10" s="57"/>
    </row>
    <row r="11" spans="1:21" ht="26.25">
      <c r="A11" s="127" t="s">
        <v>33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</row>
    <row r="12" spans="1:22" s="16" customFormat="1" ht="15.75">
      <c r="A12" s="21" t="s">
        <v>34</v>
      </c>
      <c r="B12" s="21" t="s">
        <v>35</v>
      </c>
      <c r="C12" s="21" t="s">
        <v>182</v>
      </c>
      <c r="D12" s="22">
        <v>32194</v>
      </c>
      <c r="E12" s="23">
        <v>23</v>
      </c>
      <c r="F12" s="24"/>
      <c r="G12" s="24">
        <v>17</v>
      </c>
      <c r="H12" s="24"/>
      <c r="I12" s="24">
        <v>146</v>
      </c>
      <c r="J12" s="24">
        <v>12</v>
      </c>
      <c r="K12" s="24">
        <v>12</v>
      </c>
      <c r="L12" s="24"/>
      <c r="M12" s="24">
        <v>17</v>
      </c>
      <c r="N12" s="24"/>
      <c r="O12" s="24"/>
      <c r="P12" s="24"/>
      <c r="Q12" s="24"/>
      <c r="R12" s="24"/>
      <c r="S12" s="24"/>
      <c r="T12" s="24"/>
      <c r="U12" s="24">
        <f>SUM(F12:T12)</f>
        <v>204</v>
      </c>
      <c r="V12" s="56"/>
    </row>
    <row r="13" spans="1:22" s="16" customFormat="1" ht="15.75">
      <c r="A13" s="12" t="s">
        <v>36</v>
      </c>
      <c r="B13" s="12" t="s">
        <v>37</v>
      </c>
      <c r="C13" s="12" t="s">
        <v>182</v>
      </c>
      <c r="D13" s="13">
        <v>31463</v>
      </c>
      <c r="E13" s="14">
        <v>25</v>
      </c>
      <c r="F13" s="15"/>
      <c r="G13" s="15">
        <v>10</v>
      </c>
      <c r="H13" s="15">
        <v>2</v>
      </c>
      <c r="I13" s="15">
        <v>50</v>
      </c>
      <c r="J13" s="15">
        <v>8</v>
      </c>
      <c r="K13" s="15">
        <v>5</v>
      </c>
      <c r="L13" s="15">
        <v>2</v>
      </c>
      <c r="M13" s="15">
        <v>5</v>
      </c>
      <c r="N13" s="15">
        <v>70</v>
      </c>
      <c r="O13" s="15">
        <v>22</v>
      </c>
      <c r="P13" s="15">
        <v>11</v>
      </c>
      <c r="Q13" s="15">
        <v>10</v>
      </c>
      <c r="R13" s="15">
        <v>5</v>
      </c>
      <c r="S13" s="15">
        <v>4</v>
      </c>
      <c r="T13" s="15"/>
      <c r="U13" s="15">
        <f>SUM(F13:T13)</f>
        <v>204</v>
      </c>
      <c r="V13" s="56"/>
    </row>
    <row r="14" spans="1:22" s="16" customFormat="1" ht="15.75">
      <c r="A14" s="90" t="s">
        <v>38</v>
      </c>
      <c r="B14" s="90" t="s">
        <v>39</v>
      </c>
      <c r="C14" s="90" t="s">
        <v>182</v>
      </c>
      <c r="D14" s="100">
        <v>30146</v>
      </c>
      <c r="E14" s="92">
        <v>29</v>
      </c>
      <c r="F14" s="93"/>
      <c r="G14" s="93"/>
      <c r="H14" s="93"/>
      <c r="I14" s="93"/>
      <c r="J14" s="93">
        <v>9</v>
      </c>
      <c r="K14" s="93">
        <v>11</v>
      </c>
      <c r="L14" s="93"/>
      <c r="M14" s="93"/>
      <c r="N14" s="93">
        <v>71</v>
      </c>
      <c r="O14" s="93">
        <v>23</v>
      </c>
      <c r="P14" s="93">
        <v>12</v>
      </c>
      <c r="Q14" s="93"/>
      <c r="R14" s="93">
        <v>11</v>
      </c>
      <c r="S14" s="93">
        <v>12</v>
      </c>
      <c r="T14" s="93"/>
      <c r="U14" s="93">
        <f>SUM(F14:T14)</f>
        <v>149</v>
      </c>
      <c r="V14" s="57"/>
    </row>
    <row r="15" spans="1:21" ht="21">
      <c r="A15" s="115" t="s">
        <v>42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</row>
    <row r="16" spans="1:22" s="16" customFormat="1" ht="15.75">
      <c r="A16" s="12" t="s">
        <v>40</v>
      </c>
      <c r="B16" s="12" t="s">
        <v>24</v>
      </c>
      <c r="C16" s="12" t="s">
        <v>182</v>
      </c>
      <c r="D16" s="25">
        <v>29907</v>
      </c>
      <c r="E16" s="14">
        <v>30</v>
      </c>
      <c r="F16" s="15">
        <v>10</v>
      </c>
      <c r="G16" s="15">
        <v>16</v>
      </c>
      <c r="H16" s="15">
        <v>17</v>
      </c>
      <c r="I16" s="15">
        <v>208</v>
      </c>
      <c r="J16" s="15">
        <v>17</v>
      </c>
      <c r="K16" s="15">
        <v>16</v>
      </c>
      <c r="L16" s="15">
        <v>26</v>
      </c>
      <c r="M16" s="15">
        <v>2</v>
      </c>
      <c r="N16" s="15">
        <v>110</v>
      </c>
      <c r="O16" s="15">
        <v>26</v>
      </c>
      <c r="P16" s="15"/>
      <c r="Q16" s="15"/>
      <c r="R16" s="15"/>
      <c r="S16" s="15"/>
      <c r="T16" s="15"/>
      <c r="U16" s="15">
        <f aca="true" t="shared" si="0" ref="U16:U22">SUM(F16:T16)</f>
        <v>448</v>
      </c>
      <c r="V16" s="56"/>
    </row>
    <row r="17" spans="1:22" s="16" customFormat="1" ht="15.75">
      <c r="A17" s="12" t="s">
        <v>43</v>
      </c>
      <c r="B17" s="12" t="s">
        <v>44</v>
      </c>
      <c r="C17" s="12" t="s">
        <v>182</v>
      </c>
      <c r="D17" s="13">
        <v>27632</v>
      </c>
      <c r="E17" s="14">
        <v>36</v>
      </c>
      <c r="F17" s="15"/>
      <c r="G17" s="15">
        <v>18</v>
      </c>
      <c r="H17" s="15">
        <v>15</v>
      </c>
      <c r="I17" s="15">
        <v>126</v>
      </c>
      <c r="J17" s="15">
        <v>14</v>
      </c>
      <c r="K17" s="15">
        <v>12</v>
      </c>
      <c r="L17" s="15">
        <v>16</v>
      </c>
      <c r="M17" s="15"/>
      <c r="N17" s="15">
        <v>105</v>
      </c>
      <c r="O17" s="15">
        <v>23</v>
      </c>
      <c r="P17" s="15">
        <v>9</v>
      </c>
      <c r="Q17" s="15">
        <v>14</v>
      </c>
      <c r="R17" s="15">
        <v>13</v>
      </c>
      <c r="S17" s="15">
        <v>30</v>
      </c>
      <c r="T17" s="15"/>
      <c r="U17" s="15">
        <f t="shared" si="0"/>
        <v>395</v>
      </c>
      <c r="V17" s="56"/>
    </row>
    <row r="18" spans="1:21" ht="15.75">
      <c r="A18" s="90" t="s">
        <v>49</v>
      </c>
      <c r="B18" s="90" t="s">
        <v>50</v>
      </c>
      <c r="C18" s="90" t="s">
        <v>182</v>
      </c>
      <c r="D18" s="91">
        <v>29845</v>
      </c>
      <c r="E18" s="92">
        <v>30</v>
      </c>
      <c r="F18" s="93"/>
      <c r="G18" s="93"/>
      <c r="H18" s="93"/>
      <c r="I18" s="93">
        <v>120</v>
      </c>
      <c r="J18" s="93">
        <v>16</v>
      </c>
      <c r="K18" s="93"/>
      <c r="L18" s="93"/>
      <c r="M18" s="93">
        <v>17</v>
      </c>
      <c r="N18" s="93">
        <v>126</v>
      </c>
      <c r="O18" s="93"/>
      <c r="P18" s="93"/>
      <c r="Q18" s="93">
        <v>15</v>
      </c>
      <c r="R18" s="93">
        <v>14</v>
      </c>
      <c r="S18" s="93">
        <v>22</v>
      </c>
      <c r="T18" s="93"/>
      <c r="U18" s="93">
        <f t="shared" si="0"/>
        <v>330</v>
      </c>
    </row>
    <row r="19" spans="1:22" s="16" customFormat="1" ht="15.75">
      <c r="A19" s="26" t="s">
        <v>46</v>
      </c>
      <c r="B19" s="26" t="s">
        <v>47</v>
      </c>
      <c r="C19" s="26" t="s">
        <v>182</v>
      </c>
      <c r="D19" s="27">
        <v>29656</v>
      </c>
      <c r="E19" s="28">
        <v>30</v>
      </c>
      <c r="F19" s="29"/>
      <c r="G19" s="29">
        <v>16</v>
      </c>
      <c r="H19" s="29">
        <v>2</v>
      </c>
      <c r="I19" s="29">
        <v>74</v>
      </c>
      <c r="J19" s="29">
        <v>9</v>
      </c>
      <c r="K19" s="29">
        <v>10</v>
      </c>
      <c r="L19" s="29">
        <v>4</v>
      </c>
      <c r="M19" s="29">
        <v>11</v>
      </c>
      <c r="N19" s="29">
        <v>108</v>
      </c>
      <c r="O19" s="29">
        <v>19</v>
      </c>
      <c r="P19" s="29">
        <v>12</v>
      </c>
      <c r="Q19" s="29">
        <v>12</v>
      </c>
      <c r="R19" s="29">
        <v>12</v>
      </c>
      <c r="S19" s="29">
        <v>20</v>
      </c>
      <c r="T19" s="29"/>
      <c r="U19" s="29">
        <f t="shared" si="0"/>
        <v>309</v>
      </c>
      <c r="V19" s="57"/>
    </row>
    <row r="20" spans="1:22" s="16" customFormat="1" ht="15.75">
      <c r="A20" s="63" t="s">
        <v>45</v>
      </c>
      <c r="B20" s="63" t="s">
        <v>41</v>
      </c>
      <c r="C20" s="63" t="s">
        <v>182</v>
      </c>
      <c r="D20" s="64">
        <v>28323</v>
      </c>
      <c r="E20" s="65">
        <v>34</v>
      </c>
      <c r="F20" s="66"/>
      <c r="G20" s="66">
        <v>14</v>
      </c>
      <c r="H20" s="66"/>
      <c r="I20" s="66">
        <v>90</v>
      </c>
      <c r="J20" s="66">
        <v>13</v>
      </c>
      <c r="K20" s="66"/>
      <c r="L20" s="66"/>
      <c r="M20" s="66"/>
      <c r="N20" s="66">
        <v>71</v>
      </c>
      <c r="O20" s="66">
        <v>17</v>
      </c>
      <c r="P20" s="66"/>
      <c r="Q20" s="66"/>
      <c r="R20" s="66"/>
      <c r="S20" s="66"/>
      <c r="T20" s="66"/>
      <c r="U20" s="66">
        <f t="shared" si="0"/>
        <v>205</v>
      </c>
      <c r="V20" s="57"/>
    </row>
    <row r="21" spans="1:22" s="16" customFormat="1" ht="15.75">
      <c r="A21" s="63" t="s">
        <v>52</v>
      </c>
      <c r="B21" s="63" t="s">
        <v>26</v>
      </c>
      <c r="C21" s="63" t="s">
        <v>182</v>
      </c>
      <c r="D21" s="64">
        <v>27661</v>
      </c>
      <c r="E21" s="65">
        <v>36</v>
      </c>
      <c r="F21" s="66"/>
      <c r="G21" s="66"/>
      <c r="H21" s="66"/>
      <c r="I21" s="66"/>
      <c r="J21" s="66">
        <v>11</v>
      </c>
      <c r="K21" s="66">
        <v>8</v>
      </c>
      <c r="L21" s="66">
        <v>14</v>
      </c>
      <c r="M21" s="66">
        <v>6</v>
      </c>
      <c r="N21" s="66">
        <v>109</v>
      </c>
      <c r="O21" s="66">
        <v>28</v>
      </c>
      <c r="P21" s="66">
        <v>14</v>
      </c>
      <c r="Q21" s="66"/>
      <c r="R21" s="66"/>
      <c r="S21" s="66"/>
      <c r="T21" s="66"/>
      <c r="U21" s="66">
        <f t="shared" si="0"/>
        <v>190</v>
      </c>
      <c r="V21" s="57"/>
    </row>
    <row r="22" spans="1:22" s="5" customFormat="1" ht="15.75">
      <c r="A22" s="60" t="s">
        <v>18</v>
      </c>
      <c r="B22" s="60" t="s">
        <v>48</v>
      </c>
      <c r="C22" s="60" t="s">
        <v>182</v>
      </c>
      <c r="D22" s="61">
        <v>27889</v>
      </c>
      <c r="E22" s="101">
        <v>35</v>
      </c>
      <c r="F22" s="62"/>
      <c r="G22" s="62">
        <v>9</v>
      </c>
      <c r="H22" s="62">
        <v>6</v>
      </c>
      <c r="I22" s="62"/>
      <c r="J22" s="62">
        <v>10</v>
      </c>
      <c r="K22" s="62">
        <v>5</v>
      </c>
      <c r="L22" s="62"/>
      <c r="M22" s="62"/>
      <c r="N22" s="62">
        <v>41</v>
      </c>
      <c r="O22" s="62">
        <v>11</v>
      </c>
      <c r="P22" s="62">
        <v>4</v>
      </c>
      <c r="Q22" s="62">
        <v>4</v>
      </c>
      <c r="R22" s="62">
        <v>7</v>
      </c>
      <c r="S22" s="62"/>
      <c r="T22" s="62"/>
      <c r="U22" s="29">
        <f t="shared" si="0"/>
        <v>97</v>
      </c>
      <c r="V22" s="59"/>
    </row>
    <row r="23" spans="1:21" ht="20.25">
      <c r="A23" s="116" t="s">
        <v>54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8"/>
    </row>
    <row r="24" spans="1:22" s="16" customFormat="1" ht="15.75">
      <c r="A24" s="12" t="s">
        <v>55</v>
      </c>
      <c r="B24" s="12" t="s">
        <v>56</v>
      </c>
      <c r="C24" s="12" t="s">
        <v>182</v>
      </c>
      <c r="D24" s="13">
        <v>24852</v>
      </c>
      <c r="E24" s="14">
        <v>43</v>
      </c>
      <c r="F24" s="15">
        <v>8</v>
      </c>
      <c r="G24" s="15">
        <v>21</v>
      </c>
      <c r="H24" s="15">
        <v>13</v>
      </c>
      <c r="I24" s="15">
        <v>200</v>
      </c>
      <c r="J24" s="15">
        <v>14</v>
      </c>
      <c r="K24" s="15">
        <v>12</v>
      </c>
      <c r="L24" s="15">
        <v>18</v>
      </c>
      <c r="M24" s="15">
        <v>20</v>
      </c>
      <c r="N24" s="15">
        <v>110</v>
      </c>
      <c r="O24" s="15">
        <v>40</v>
      </c>
      <c r="P24" s="15">
        <v>18</v>
      </c>
      <c r="Q24" s="15">
        <v>18</v>
      </c>
      <c r="R24" s="15">
        <v>20</v>
      </c>
      <c r="S24" s="15">
        <v>38</v>
      </c>
      <c r="T24" s="15">
        <v>10</v>
      </c>
      <c r="U24" s="15">
        <f aca="true" t="shared" si="1" ref="U24:U33">SUM(F24:T24)</f>
        <v>560</v>
      </c>
      <c r="V24" s="56"/>
    </row>
    <row r="25" spans="1:22" s="16" customFormat="1" ht="15.75">
      <c r="A25" s="12" t="s">
        <v>57</v>
      </c>
      <c r="B25" s="12" t="s">
        <v>58</v>
      </c>
      <c r="C25" s="12" t="s">
        <v>182</v>
      </c>
      <c r="D25" s="25">
        <v>22945</v>
      </c>
      <c r="E25" s="14">
        <v>49</v>
      </c>
      <c r="F25" s="15"/>
      <c r="G25" s="15">
        <v>20</v>
      </c>
      <c r="H25" s="15">
        <v>12</v>
      </c>
      <c r="I25" s="15">
        <v>194</v>
      </c>
      <c r="J25" s="15"/>
      <c r="K25" s="15">
        <v>28</v>
      </c>
      <c r="L25" s="15">
        <v>32</v>
      </c>
      <c r="M25" s="15">
        <v>21</v>
      </c>
      <c r="N25" s="15"/>
      <c r="O25" s="15">
        <v>39</v>
      </c>
      <c r="P25" s="15"/>
      <c r="Q25" s="15"/>
      <c r="R25" s="15"/>
      <c r="S25" s="15">
        <v>34</v>
      </c>
      <c r="T25" s="15"/>
      <c r="U25" s="15">
        <f t="shared" si="1"/>
        <v>380</v>
      </c>
      <c r="V25" s="56"/>
    </row>
    <row r="26" spans="1:22" s="4" customFormat="1" ht="15.75">
      <c r="A26" s="30" t="s">
        <v>40</v>
      </c>
      <c r="B26" s="30" t="s">
        <v>59</v>
      </c>
      <c r="C26" s="30" t="s">
        <v>182</v>
      </c>
      <c r="D26" s="31">
        <v>23120</v>
      </c>
      <c r="E26" s="32">
        <v>48</v>
      </c>
      <c r="F26" s="33"/>
      <c r="G26" s="33">
        <v>1</v>
      </c>
      <c r="H26" s="33"/>
      <c r="I26" s="33">
        <v>114</v>
      </c>
      <c r="J26" s="33"/>
      <c r="K26" s="33">
        <v>25</v>
      </c>
      <c r="L26" s="33">
        <v>26</v>
      </c>
      <c r="M26" s="33">
        <v>17</v>
      </c>
      <c r="N26" s="33">
        <v>103</v>
      </c>
      <c r="O26" s="33"/>
      <c r="P26" s="33">
        <v>14</v>
      </c>
      <c r="Q26" s="33">
        <v>16</v>
      </c>
      <c r="R26" s="33"/>
      <c r="S26" s="33">
        <v>32</v>
      </c>
      <c r="T26" s="33"/>
      <c r="U26" s="33">
        <f t="shared" si="1"/>
        <v>348</v>
      </c>
      <c r="V26" s="56"/>
    </row>
    <row r="27" spans="1:22" s="55" customFormat="1" ht="15.75">
      <c r="A27" s="12" t="s">
        <v>60</v>
      </c>
      <c r="B27" s="12" t="s">
        <v>61</v>
      </c>
      <c r="C27" s="12" t="s">
        <v>182</v>
      </c>
      <c r="D27" s="13">
        <v>24366</v>
      </c>
      <c r="E27" s="14">
        <v>45</v>
      </c>
      <c r="F27" s="15">
        <v>4</v>
      </c>
      <c r="G27" s="15"/>
      <c r="H27" s="15">
        <v>5</v>
      </c>
      <c r="I27" s="15">
        <v>66</v>
      </c>
      <c r="J27" s="15">
        <v>10</v>
      </c>
      <c r="K27" s="15">
        <v>20</v>
      </c>
      <c r="L27" s="15">
        <v>14</v>
      </c>
      <c r="M27" s="15"/>
      <c r="N27" s="15">
        <v>90</v>
      </c>
      <c r="O27" s="15">
        <v>30</v>
      </c>
      <c r="P27" s="15">
        <v>6</v>
      </c>
      <c r="Q27" s="15">
        <v>15</v>
      </c>
      <c r="R27" s="15">
        <v>16</v>
      </c>
      <c r="S27" s="15">
        <v>18</v>
      </c>
      <c r="T27" s="15"/>
      <c r="U27" s="15">
        <f t="shared" si="1"/>
        <v>294</v>
      </c>
      <c r="V27" s="56"/>
    </row>
    <row r="28" spans="1:22" s="55" customFormat="1" ht="15.75">
      <c r="A28" s="30" t="s">
        <v>62</v>
      </c>
      <c r="B28" s="30" t="s">
        <v>63</v>
      </c>
      <c r="C28" s="30" t="s">
        <v>182</v>
      </c>
      <c r="D28" s="31">
        <v>24614</v>
      </c>
      <c r="E28" s="32">
        <v>44</v>
      </c>
      <c r="F28" s="33"/>
      <c r="G28" s="33"/>
      <c r="H28" s="33"/>
      <c r="I28" s="33">
        <v>76</v>
      </c>
      <c r="J28" s="33">
        <v>11</v>
      </c>
      <c r="K28" s="33">
        <v>4</v>
      </c>
      <c r="L28" s="33">
        <v>16</v>
      </c>
      <c r="M28" s="33">
        <v>11</v>
      </c>
      <c r="N28" s="33">
        <v>86</v>
      </c>
      <c r="O28" s="33">
        <v>34</v>
      </c>
      <c r="P28" s="33">
        <v>10</v>
      </c>
      <c r="Q28" s="33">
        <v>13</v>
      </c>
      <c r="R28" s="33"/>
      <c r="S28" s="33"/>
      <c r="T28" s="33"/>
      <c r="U28" s="33">
        <f t="shared" si="1"/>
        <v>261</v>
      </c>
      <c r="V28" s="56"/>
    </row>
    <row r="29" spans="1:22" s="16" customFormat="1" ht="15.75">
      <c r="A29" s="63" t="s">
        <v>66</v>
      </c>
      <c r="B29" s="63" t="s">
        <v>67</v>
      </c>
      <c r="C29" s="63" t="s">
        <v>182</v>
      </c>
      <c r="D29" s="64">
        <v>25055</v>
      </c>
      <c r="E29" s="65">
        <v>43</v>
      </c>
      <c r="F29" s="66"/>
      <c r="G29" s="66"/>
      <c r="H29" s="66"/>
      <c r="I29" s="66"/>
      <c r="J29" s="66">
        <v>8</v>
      </c>
      <c r="K29" s="66">
        <v>23</v>
      </c>
      <c r="L29" s="66">
        <v>20</v>
      </c>
      <c r="M29" s="66">
        <v>13</v>
      </c>
      <c r="N29" s="66">
        <v>96</v>
      </c>
      <c r="O29" s="66">
        <v>36</v>
      </c>
      <c r="P29" s="66">
        <v>12</v>
      </c>
      <c r="Q29" s="66"/>
      <c r="R29" s="66">
        <v>19</v>
      </c>
      <c r="S29" s="66">
        <v>24</v>
      </c>
      <c r="T29" s="66"/>
      <c r="U29" s="66">
        <f t="shared" si="1"/>
        <v>251</v>
      </c>
      <c r="V29" s="57"/>
    </row>
    <row r="30" spans="1:22" s="16" customFormat="1" ht="15.75">
      <c r="A30" s="63" t="s">
        <v>64</v>
      </c>
      <c r="B30" s="63" t="s">
        <v>65</v>
      </c>
      <c r="C30" s="63" t="s">
        <v>182</v>
      </c>
      <c r="D30" s="64">
        <v>25415</v>
      </c>
      <c r="E30" s="65">
        <v>42</v>
      </c>
      <c r="F30" s="66"/>
      <c r="G30" s="66"/>
      <c r="H30" s="66">
        <v>11</v>
      </c>
      <c r="I30" s="66"/>
      <c r="J30" s="66"/>
      <c r="K30" s="66">
        <v>27</v>
      </c>
      <c r="L30" s="66">
        <v>28</v>
      </c>
      <c r="M30" s="66">
        <v>18</v>
      </c>
      <c r="N30" s="66">
        <v>106</v>
      </c>
      <c r="O30" s="66">
        <v>38</v>
      </c>
      <c r="P30" s="66">
        <v>15</v>
      </c>
      <c r="Q30" s="66"/>
      <c r="R30" s="66"/>
      <c r="S30" s="66"/>
      <c r="T30" s="66"/>
      <c r="U30" s="66">
        <f t="shared" si="1"/>
        <v>243</v>
      </c>
      <c r="V30" s="57"/>
    </row>
    <row r="31" spans="1:21" ht="15.75">
      <c r="A31" s="102" t="s">
        <v>150</v>
      </c>
      <c r="B31" s="102" t="s">
        <v>184</v>
      </c>
      <c r="C31" s="102" t="s">
        <v>182</v>
      </c>
      <c r="D31" s="103">
        <v>24637</v>
      </c>
      <c r="E31" s="104">
        <v>44</v>
      </c>
      <c r="F31" s="98"/>
      <c r="G31" s="98"/>
      <c r="H31" s="98"/>
      <c r="I31" s="98"/>
      <c r="J31" s="98"/>
      <c r="K31" s="98">
        <v>18</v>
      </c>
      <c r="L31" s="98">
        <v>12</v>
      </c>
      <c r="M31" s="98"/>
      <c r="N31" s="98">
        <v>74</v>
      </c>
      <c r="O31" s="98"/>
      <c r="P31" s="98">
        <v>7</v>
      </c>
      <c r="Q31" s="98">
        <v>9</v>
      </c>
      <c r="R31" s="98">
        <v>15</v>
      </c>
      <c r="S31" s="98"/>
      <c r="T31" s="98"/>
      <c r="U31" s="98">
        <f t="shared" si="1"/>
        <v>135</v>
      </c>
    </row>
    <row r="32" spans="1:22" ht="15.75">
      <c r="A32" s="90" t="s">
        <v>178</v>
      </c>
      <c r="B32" s="90" t="s">
        <v>179</v>
      </c>
      <c r="C32" s="90" t="s">
        <v>182</v>
      </c>
      <c r="D32" s="91">
        <v>25803</v>
      </c>
      <c r="E32" s="92">
        <v>41</v>
      </c>
      <c r="F32" s="93"/>
      <c r="G32" s="93"/>
      <c r="H32" s="93">
        <v>9</v>
      </c>
      <c r="I32" s="93"/>
      <c r="J32" s="93"/>
      <c r="K32" s="93">
        <v>26</v>
      </c>
      <c r="L32" s="93"/>
      <c r="M32" s="93">
        <v>19</v>
      </c>
      <c r="N32" s="93"/>
      <c r="O32" s="93"/>
      <c r="P32" s="93">
        <v>16</v>
      </c>
      <c r="Q32" s="93">
        <v>17</v>
      </c>
      <c r="R32" s="93"/>
      <c r="S32" s="93"/>
      <c r="T32" s="93"/>
      <c r="U32" s="93">
        <f t="shared" si="1"/>
        <v>87</v>
      </c>
      <c r="V32" s="57"/>
    </row>
    <row r="33" spans="1:21" ht="15.75">
      <c r="A33" s="63" t="s">
        <v>68</v>
      </c>
      <c r="B33" s="63" t="s">
        <v>27</v>
      </c>
      <c r="C33" s="63" t="s">
        <v>182</v>
      </c>
      <c r="D33" s="85">
        <v>23677</v>
      </c>
      <c r="E33" s="65">
        <v>47</v>
      </c>
      <c r="F33" s="66"/>
      <c r="G33" s="66">
        <v>4</v>
      </c>
      <c r="H33" s="66">
        <v>3</v>
      </c>
      <c r="I33" s="66"/>
      <c r="J33" s="66"/>
      <c r="K33" s="66"/>
      <c r="L33" s="66">
        <v>4</v>
      </c>
      <c r="M33" s="66"/>
      <c r="N33" s="66">
        <v>47</v>
      </c>
      <c r="O33" s="66"/>
      <c r="P33" s="66">
        <v>3</v>
      </c>
      <c r="Q33" s="66">
        <v>3</v>
      </c>
      <c r="R33" s="66"/>
      <c r="S33" s="66">
        <v>8</v>
      </c>
      <c r="T33" s="66"/>
      <c r="U33" s="66">
        <f t="shared" si="1"/>
        <v>72</v>
      </c>
    </row>
    <row r="34" spans="1:21" ht="20.25">
      <c r="A34" s="119" t="s">
        <v>69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</row>
    <row r="35" spans="1:22" s="16" customFormat="1" ht="15.75">
      <c r="A35" s="12" t="s">
        <v>70</v>
      </c>
      <c r="B35" s="12" t="s">
        <v>71</v>
      </c>
      <c r="C35" s="12" t="s">
        <v>182</v>
      </c>
      <c r="D35" s="13">
        <v>21285</v>
      </c>
      <c r="E35" s="14">
        <v>53</v>
      </c>
      <c r="F35" s="15">
        <v>8</v>
      </c>
      <c r="G35" s="15">
        <v>16</v>
      </c>
      <c r="H35" s="15">
        <v>17</v>
      </c>
      <c r="I35" s="15">
        <v>92</v>
      </c>
      <c r="J35" s="15">
        <v>10</v>
      </c>
      <c r="K35" s="15">
        <v>14</v>
      </c>
      <c r="L35" s="15">
        <v>12</v>
      </c>
      <c r="M35" s="15">
        <v>12</v>
      </c>
      <c r="N35" s="15">
        <v>59</v>
      </c>
      <c r="O35" s="15"/>
      <c r="P35" s="15">
        <v>12</v>
      </c>
      <c r="Q35" s="15">
        <v>12</v>
      </c>
      <c r="R35" s="15"/>
      <c r="S35" s="15">
        <v>20</v>
      </c>
      <c r="T35" s="15"/>
      <c r="U35" s="15">
        <f aca="true" t="shared" si="2" ref="U35:U45">SUM(F35:T35)</f>
        <v>284</v>
      </c>
      <c r="V35" s="56"/>
    </row>
    <row r="36" spans="1:22" s="16" customFormat="1" ht="15.75">
      <c r="A36" s="34" t="s">
        <v>72</v>
      </c>
      <c r="B36" s="34" t="s">
        <v>73</v>
      </c>
      <c r="C36" s="34" t="s">
        <v>182</v>
      </c>
      <c r="D36" s="35">
        <v>22405</v>
      </c>
      <c r="E36" s="36">
        <v>50</v>
      </c>
      <c r="F36" s="37">
        <v>10</v>
      </c>
      <c r="G36" s="37"/>
      <c r="H36" s="37">
        <v>16</v>
      </c>
      <c r="I36" s="37">
        <v>94</v>
      </c>
      <c r="J36" s="37"/>
      <c r="K36" s="37">
        <v>15</v>
      </c>
      <c r="L36" s="37"/>
      <c r="M36" s="37">
        <v>13</v>
      </c>
      <c r="N36" s="37">
        <v>60</v>
      </c>
      <c r="O36" s="37"/>
      <c r="P36" s="37"/>
      <c r="Q36" s="37"/>
      <c r="R36" s="37"/>
      <c r="S36" s="37">
        <v>18</v>
      </c>
      <c r="T36" s="37"/>
      <c r="U36" s="37">
        <f t="shared" si="2"/>
        <v>226</v>
      </c>
      <c r="V36" s="57"/>
    </row>
    <row r="37" spans="1:22" s="16" customFormat="1" ht="15.75">
      <c r="A37" s="12" t="s">
        <v>75</v>
      </c>
      <c r="B37" s="12" t="s">
        <v>76</v>
      </c>
      <c r="C37" s="12" t="s">
        <v>182</v>
      </c>
      <c r="D37" s="38">
        <v>21055</v>
      </c>
      <c r="E37" s="14">
        <v>52</v>
      </c>
      <c r="F37" s="15">
        <v>2</v>
      </c>
      <c r="G37" s="15">
        <v>11</v>
      </c>
      <c r="H37" s="15">
        <v>13</v>
      </c>
      <c r="I37" s="15">
        <v>50</v>
      </c>
      <c r="J37" s="15">
        <v>5</v>
      </c>
      <c r="K37" s="15">
        <v>9</v>
      </c>
      <c r="L37" s="15">
        <v>8</v>
      </c>
      <c r="M37" s="15">
        <v>8</v>
      </c>
      <c r="N37" s="15">
        <v>45</v>
      </c>
      <c r="O37" s="15">
        <v>19</v>
      </c>
      <c r="P37" s="15"/>
      <c r="Q37" s="15">
        <v>7</v>
      </c>
      <c r="R37" s="15">
        <v>4</v>
      </c>
      <c r="S37" s="15">
        <v>8</v>
      </c>
      <c r="T37" s="15"/>
      <c r="U37" s="15">
        <f t="shared" si="2"/>
        <v>189</v>
      </c>
      <c r="V37" s="56"/>
    </row>
    <row r="38" spans="1:22" s="16" customFormat="1" ht="15.75">
      <c r="A38" s="12" t="s">
        <v>74</v>
      </c>
      <c r="B38" s="12" t="s">
        <v>44</v>
      </c>
      <c r="C38" s="12" t="s">
        <v>182</v>
      </c>
      <c r="D38" s="13">
        <v>21877</v>
      </c>
      <c r="E38" s="14">
        <v>52</v>
      </c>
      <c r="F38" s="15">
        <v>4</v>
      </c>
      <c r="G38" s="15">
        <v>12</v>
      </c>
      <c r="H38" s="15">
        <v>12</v>
      </c>
      <c r="I38" s="15">
        <v>48</v>
      </c>
      <c r="J38" s="15"/>
      <c r="K38" s="15">
        <v>10</v>
      </c>
      <c r="L38" s="15"/>
      <c r="M38" s="15"/>
      <c r="N38" s="15">
        <v>47</v>
      </c>
      <c r="O38" s="15">
        <v>20</v>
      </c>
      <c r="P38" s="15">
        <v>10</v>
      </c>
      <c r="Q38" s="15">
        <v>10</v>
      </c>
      <c r="R38" s="15">
        <v>3</v>
      </c>
      <c r="S38" s="15"/>
      <c r="T38" s="15"/>
      <c r="U38" s="15">
        <f t="shared" si="2"/>
        <v>176</v>
      </c>
      <c r="V38" s="57"/>
    </row>
    <row r="39" spans="1:21" ht="15.75">
      <c r="A39" s="12" t="s">
        <v>79</v>
      </c>
      <c r="B39" s="12" t="s">
        <v>80</v>
      </c>
      <c r="C39" s="12" t="s">
        <v>182</v>
      </c>
      <c r="D39" s="25">
        <v>20157</v>
      </c>
      <c r="E39" s="14">
        <v>56</v>
      </c>
      <c r="F39" s="15">
        <v>6</v>
      </c>
      <c r="G39" s="15">
        <v>14</v>
      </c>
      <c r="H39" s="15">
        <v>15</v>
      </c>
      <c r="I39" s="15"/>
      <c r="J39" s="15">
        <v>9</v>
      </c>
      <c r="K39" s="15">
        <v>13</v>
      </c>
      <c r="L39" s="15"/>
      <c r="M39" s="15">
        <v>10</v>
      </c>
      <c r="N39" s="15">
        <v>55</v>
      </c>
      <c r="O39" s="15">
        <v>22</v>
      </c>
      <c r="P39" s="15">
        <v>11</v>
      </c>
      <c r="Q39" s="15">
        <v>11</v>
      </c>
      <c r="R39" s="15">
        <v>5</v>
      </c>
      <c r="S39" s="15"/>
      <c r="T39" s="15"/>
      <c r="U39" s="15">
        <f t="shared" si="2"/>
        <v>171</v>
      </c>
    </row>
    <row r="40" spans="1:22" s="16" customFormat="1" ht="15.75">
      <c r="A40" s="34" t="s">
        <v>77</v>
      </c>
      <c r="B40" s="34" t="s">
        <v>78</v>
      </c>
      <c r="C40" s="34" t="s">
        <v>182</v>
      </c>
      <c r="D40" s="89">
        <v>21557</v>
      </c>
      <c r="E40" s="36">
        <v>52</v>
      </c>
      <c r="F40" s="37"/>
      <c r="G40" s="37">
        <v>7</v>
      </c>
      <c r="H40" s="37"/>
      <c r="I40" s="37">
        <v>54</v>
      </c>
      <c r="J40" s="37"/>
      <c r="K40" s="37">
        <v>11</v>
      </c>
      <c r="L40" s="37">
        <v>10</v>
      </c>
      <c r="M40" s="37"/>
      <c r="N40" s="37">
        <v>51</v>
      </c>
      <c r="O40" s="37">
        <v>21</v>
      </c>
      <c r="P40" s="37"/>
      <c r="Q40" s="37"/>
      <c r="R40" s="37"/>
      <c r="S40" s="37"/>
      <c r="T40" s="37"/>
      <c r="U40" s="37">
        <f t="shared" si="2"/>
        <v>154</v>
      </c>
      <c r="V40" s="57"/>
    </row>
    <row r="41" spans="1:22" s="16" customFormat="1" ht="15.75">
      <c r="A41" s="34" t="s">
        <v>81</v>
      </c>
      <c r="B41" s="34" t="s">
        <v>82</v>
      </c>
      <c r="C41" s="34" t="s">
        <v>182</v>
      </c>
      <c r="D41" s="35">
        <v>19913</v>
      </c>
      <c r="E41" s="36">
        <v>57</v>
      </c>
      <c r="F41" s="37"/>
      <c r="G41" s="37">
        <v>10</v>
      </c>
      <c r="H41" s="37">
        <v>11</v>
      </c>
      <c r="I41" s="37"/>
      <c r="J41" s="37">
        <v>4</v>
      </c>
      <c r="K41" s="37">
        <v>8</v>
      </c>
      <c r="L41" s="37"/>
      <c r="M41" s="37">
        <v>6</v>
      </c>
      <c r="N41" s="37">
        <v>42</v>
      </c>
      <c r="O41" s="37">
        <v>16</v>
      </c>
      <c r="P41" s="37">
        <v>7</v>
      </c>
      <c r="Q41" s="37">
        <v>6</v>
      </c>
      <c r="R41" s="37"/>
      <c r="S41" s="37"/>
      <c r="T41" s="37"/>
      <c r="U41" s="37">
        <f t="shared" si="2"/>
        <v>110</v>
      </c>
      <c r="V41" s="56"/>
    </row>
    <row r="42" spans="1:22" ht="15.75">
      <c r="A42" s="63" t="s">
        <v>83</v>
      </c>
      <c r="B42" s="63" t="s">
        <v>84</v>
      </c>
      <c r="C42" s="63" t="s">
        <v>182</v>
      </c>
      <c r="D42" s="64">
        <v>21971</v>
      </c>
      <c r="E42" s="65">
        <v>51</v>
      </c>
      <c r="F42" s="66"/>
      <c r="G42" s="66">
        <v>8</v>
      </c>
      <c r="H42" s="66">
        <v>7</v>
      </c>
      <c r="I42" s="66"/>
      <c r="J42" s="66">
        <v>2</v>
      </c>
      <c r="K42" s="66">
        <v>6</v>
      </c>
      <c r="L42" s="66"/>
      <c r="M42" s="66"/>
      <c r="N42" s="66">
        <v>39</v>
      </c>
      <c r="O42" s="66">
        <v>14</v>
      </c>
      <c r="P42" s="66">
        <v>9</v>
      </c>
      <c r="Q42" s="66"/>
      <c r="R42" s="66"/>
      <c r="S42" s="66"/>
      <c r="T42" s="66"/>
      <c r="U42" s="66">
        <f t="shared" si="2"/>
        <v>85</v>
      </c>
      <c r="V42" s="57"/>
    </row>
    <row r="43" spans="1:22" s="16" customFormat="1" ht="15.75">
      <c r="A43" s="90" t="s">
        <v>85</v>
      </c>
      <c r="B43" s="90" t="s">
        <v>86</v>
      </c>
      <c r="C43" s="90" t="s">
        <v>182</v>
      </c>
      <c r="D43" s="91">
        <v>22550</v>
      </c>
      <c r="E43" s="92">
        <v>50</v>
      </c>
      <c r="F43" s="93"/>
      <c r="G43" s="93"/>
      <c r="H43" s="93">
        <v>10</v>
      </c>
      <c r="I43" s="93"/>
      <c r="J43" s="93">
        <v>5</v>
      </c>
      <c r="K43" s="93"/>
      <c r="L43" s="93"/>
      <c r="M43" s="93">
        <v>9</v>
      </c>
      <c r="N43" s="93">
        <v>49</v>
      </c>
      <c r="O43" s="93"/>
      <c r="P43" s="93"/>
      <c r="Q43" s="93">
        <v>9</v>
      </c>
      <c r="R43" s="93">
        <v>2</v>
      </c>
      <c r="S43" s="93"/>
      <c r="T43" s="93"/>
      <c r="U43" s="93">
        <f t="shared" si="2"/>
        <v>84</v>
      </c>
      <c r="V43" s="56"/>
    </row>
    <row r="44" spans="1:22" ht="15.75">
      <c r="A44" s="105" t="s">
        <v>156</v>
      </c>
      <c r="B44" s="105" t="s">
        <v>185</v>
      </c>
      <c r="C44" s="105" t="s">
        <v>182</v>
      </c>
      <c r="D44" s="106">
        <v>21821</v>
      </c>
      <c r="E44" s="107">
        <f ca="1">YEAR(NOW())-YEAR(D44)</f>
        <v>52</v>
      </c>
      <c r="F44" s="15"/>
      <c r="G44" s="15"/>
      <c r="H44" s="15"/>
      <c r="I44" s="15"/>
      <c r="J44" s="15"/>
      <c r="K44" s="15"/>
      <c r="L44" s="15"/>
      <c r="M44" s="15">
        <v>2</v>
      </c>
      <c r="N44" s="98">
        <v>32</v>
      </c>
      <c r="O44" s="98">
        <v>12</v>
      </c>
      <c r="P44" s="98">
        <v>4</v>
      </c>
      <c r="Q44" s="98">
        <v>3</v>
      </c>
      <c r="R44" s="98"/>
      <c r="S44" s="98">
        <v>2</v>
      </c>
      <c r="T44" s="98"/>
      <c r="U44" s="98">
        <f t="shared" si="2"/>
        <v>55</v>
      </c>
      <c r="V44" s="57"/>
    </row>
    <row r="45" spans="1:22" ht="15.75">
      <c r="A45" s="90" t="s">
        <v>34</v>
      </c>
      <c r="B45" s="90" t="s">
        <v>88</v>
      </c>
      <c r="C45" s="90" t="s">
        <v>182</v>
      </c>
      <c r="D45" s="91">
        <v>20093</v>
      </c>
      <c r="E45" s="92">
        <v>56</v>
      </c>
      <c r="F45" s="93"/>
      <c r="G45" s="93"/>
      <c r="H45" s="93"/>
      <c r="I45" s="93"/>
      <c r="J45" s="93"/>
      <c r="K45" s="93">
        <v>3</v>
      </c>
      <c r="L45" s="93">
        <v>2</v>
      </c>
      <c r="M45" s="93"/>
      <c r="N45" s="93">
        <v>11</v>
      </c>
      <c r="O45" s="93"/>
      <c r="P45" s="93">
        <v>2</v>
      </c>
      <c r="Q45" s="93">
        <v>2</v>
      </c>
      <c r="R45" s="93"/>
      <c r="S45" s="93"/>
      <c r="T45" s="93"/>
      <c r="U45" s="93">
        <f t="shared" si="2"/>
        <v>20</v>
      </c>
      <c r="V45" s="57"/>
    </row>
    <row r="46" spans="1:21" ht="20.25">
      <c r="A46" s="120" t="s">
        <v>89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</row>
    <row r="47" spans="1:22" s="16" customFormat="1" ht="15.75">
      <c r="A47" s="12" t="s">
        <v>90</v>
      </c>
      <c r="B47" s="12" t="s">
        <v>91</v>
      </c>
      <c r="C47" s="12" t="s">
        <v>182</v>
      </c>
      <c r="D47" s="13">
        <v>18613</v>
      </c>
      <c r="E47" s="14">
        <v>61</v>
      </c>
      <c r="F47" s="15">
        <v>2</v>
      </c>
      <c r="G47" s="15">
        <v>3</v>
      </c>
      <c r="H47" s="15">
        <v>3</v>
      </c>
      <c r="I47" s="15">
        <v>22</v>
      </c>
      <c r="J47" s="15">
        <v>1</v>
      </c>
      <c r="K47" s="15">
        <v>1</v>
      </c>
      <c r="L47" s="15">
        <v>2</v>
      </c>
      <c r="M47" s="15">
        <v>1</v>
      </c>
      <c r="N47" s="15">
        <v>16</v>
      </c>
      <c r="O47" s="15">
        <v>3</v>
      </c>
      <c r="P47" s="15">
        <v>3</v>
      </c>
      <c r="Q47" s="15">
        <v>3</v>
      </c>
      <c r="R47" s="15">
        <v>4</v>
      </c>
      <c r="S47" s="15">
        <v>2</v>
      </c>
      <c r="T47" s="15">
        <v>10</v>
      </c>
      <c r="U47" s="15">
        <f>SUM(F47:T47)</f>
        <v>76</v>
      </c>
      <c r="V47" s="57"/>
    </row>
    <row r="48" spans="1:22" s="16" customFormat="1" ht="15.75">
      <c r="A48" s="63" t="s">
        <v>92</v>
      </c>
      <c r="B48" s="63" t="s">
        <v>93</v>
      </c>
      <c r="C48" s="63" t="s">
        <v>182</v>
      </c>
      <c r="D48" s="64">
        <v>17910</v>
      </c>
      <c r="E48" s="65">
        <v>62</v>
      </c>
      <c r="F48" s="66"/>
      <c r="G48" s="66">
        <v>1</v>
      </c>
      <c r="H48" s="66">
        <v>1</v>
      </c>
      <c r="I48" s="66"/>
      <c r="J48" s="66"/>
      <c r="K48" s="66">
        <v>3</v>
      </c>
      <c r="L48" s="66"/>
      <c r="M48" s="66"/>
      <c r="N48" s="66">
        <v>10</v>
      </c>
      <c r="O48" s="66">
        <v>2</v>
      </c>
      <c r="P48" s="66">
        <v>2</v>
      </c>
      <c r="Q48" s="66">
        <v>2</v>
      </c>
      <c r="R48" s="66">
        <v>3</v>
      </c>
      <c r="S48" s="66"/>
      <c r="T48" s="66"/>
      <c r="U48" s="66">
        <f>SUM(F48:T48)</f>
        <v>24</v>
      </c>
      <c r="V48" s="57"/>
    </row>
    <row r="49" spans="1:21" ht="20.25">
      <c r="A49" s="121" t="s">
        <v>94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</row>
    <row r="50" spans="1:22" s="16" customFormat="1" ht="15.75">
      <c r="A50" s="12" t="s">
        <v>95</v>
      </c>
      <c r="B50" s="12" t="s">
        <v>96</v>
      </c>
      <c r="C50" s="12" t="s">
        <v>182</v>
      </c>
      <c r="D50" s="13">
        <v>13589</v>
      </c>
      <c r="E50" s="14">
        <v>74</v>
      </c>
      <c r="F50" s="15">
        <v>2</v>
      </c>
      <c r="G50" s="15">
        <v>2</v>
      </c>
      <c r="H50" s="15"/>
      <c r="I50" s="15">
        <v>4</v>
      </c>
      <c r="J50" s="15">
        <v>2</v>
      </c>
      <c r="K50" s="15">
        <v>1</v>
      </c>
      <c r="L50" s="15"/>
      <c r="M50" s="15"/>
      <c r="N50" s="15">
        <v>4</v>
      </c>
      <c r="O50" s="15">
        <v>4</v>
      </c>
      <c r="P50" s="15"/>
      <c r="Q50" s="15">
        <v>1</v>
      </c>
      <c r="R50" s="15">
        <v>1</v>
      </c>
      <c r="S50" s="15"/>
      <c r="T50" s="15"/>
      <c r="U50" s="15">
        <f>SUM(F50:T50)</f>
        <v>21</v>
      </c>
      <c r="V50" s="57"/>
    </row>
    <row r="51" spans="1:21" ht="23.25">
      <c r="A51" s="122" t="s">
        <v>98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</row>
    <row r="52" spans="1:21" ht="15">
      <c r="A52" s="9"/>
      <c r="B52" s="9"/>
      <c r="C52" s="9"/>
      <c r="D52" s="9"/>
      <c r="E52" s="10"/>
      <c r="F52" s="7" t="s">
        <v>12</v>
      </c>
      <c r="G52" s="7" t="s">
        <v>0</v>
      </c>
      <c r="H52" s="7" t="s">
        <v>1</v>
      </c>
      <c r="I52" s="7" t="s">
        <v>13</v>
      </c>
      <c r="J52" s="7" t="s">
        <v>14</v>
      </c>
      <c r="K52" s="7" t="s">
        <v>2</v>
      </c>
      <c r="L52" s="7" t="s">
        <v>15</v>
      </c>
      <c r="M52" s="7" t="s">
        <v>3</v>
      </c>
      <c r="N52" s="7" t="s">
        <v>4</v>
      </c>
      <c r="O52" s="7" t="s">
        <v>5</v>
      </c>
      <c r="P52" s="7" t="s">
        <v>6</v>
      </c>
      <c r="Q52" s="7" t="s">
        <v>7</v>
      </c>
      <c r="R52" s="7" t="s">
        <v>16</v>
      </c>
      <c r="S52" s="7" t="s">
        <v>8</v>
      </c>
      <c r="T52" s="7" t="s">
        <v>181</v>
      </c>
      <c r="U52" s="8" t="s">
        <v>17</v>
      </c>
    </row>
    <row r="53" spans="1:21" ht="21">
      <c r="A53" s="128" t="s">
        <v>9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</row>
    <row r="54" spans="1:22" s="16" customFormat="1" ht="15.75">
      <c r="A54" s="12" t="s">
        <v>99</v>
      </c>
      <c r="B54" s="12" t="s">
        <v>100</v>
      </c>
      <c r="C54" s="12" t="s">
        <v>183</v>
      </c>
      <c r="D54" s="25">
        <v>36367</v>
      </c>
      <c r="E54" s="14">
        <v>12</v>
      </c>
      <c r="F54" s="15"/>
      <c r="G54" s="15">
        <v>4</v>
      </c>
      <c r="H54" s="15">
        <v>4</v>
      </c>
      <c r="I54" s="15"/>
      <c r="J54" s="15">
        <v>4</v>
      </c>
      <c r="K54" s="15">
        <v>15</v>
      </c>
      <c r="L54" s="15">
        <v>4</v>
      </c>
      <c r="M54" s="15">
        <v>11</v>
      </c>
      <c r="N54" s="15">
        <v>20</v>
      </c>
      <c r="O54" s="15">
        <v>20</v>
      </c>
      <c r="P54" s="15">
        <v>10</v>
      </c>
      <c r="Q54" s="15">
        <v>4</v>
      </c>
      <c r="R54" s="15">
        <v>11</v>
      </c>
      <c r="S54" s="15"/>
      <c r="T54" s="15"/>
      <c r="U54" s="15">
        <f aca="true" t="shared" si="3" ref="U54:U59">SUM(F54:T54)</f>
        <v>107</v>
      </c>
      <c r="V54" s="57"/>
    </row>
    <row r="55" spans="1:22" s="16" customFormat="1" ht="15.75">
      <c r="A55" s="86" t="s">
        <v>62</v>
      </c>
      <c r="B55" s="86" t="s">
        <v>104</v>
      </c>
      <c r="C55" s="86" t="s">
        <v>183</v>
      </c>
      <c r="D55" s="87">
        <v>37086</v>
      </c>
      <c r="E55" s="88">
        <v>10</v>
      </c>
      <c r="F55" s="84"/>
      <c r="G55" s="84">
        <v>3</v>
      </c>
      <c r="H55" s="84"/>
      <c r="I55" s="84"/>
      <c r="J55" s="84"/>
      <c r="K55" s="84">
        <v>12</v>
      </c>
      <c r="L55" s="84"/>
      <c r="M55" s="84">
        <v>9</v>
      </c>
      <c r="N55" s="84">
        <v>13</v>
      </c>
      <c r="O55" s="84">
        <v>17</v>
      </c>
      <c r="P55" s="84">
        <v>9</v>
      </c>
      <c r="Q55" s="84"/>
      <c r="R55" s="84">
        <v>9</v>
      </c>
      <c r="S55" s="84"/>
      <c r="T55" s="84"/>
      <c r="U55" s="84">
        <f t="shared" si="3"/>
        <v>72</v>
      </c>
      <c r="V55" s="57"/>
    </row>
    <row r="56" spans="1:22" ht="15.75">
      <c r="A56" s="95" t="s">
        <v>62</v>
      </c>
      <c r="B56" s="95" t="s">
        <v>105</v>
      </c>
      <c r="C56" s="95" t="s">
        <v>183</v>
      </c>
      <c r="D56" s="96">
        <v>37783</v>
      </c>
      <c r="E56" s="97">
        <v>8</v>
      </c>
      <c r="F56" s="98"/>
      <c r="G56" s="98"/>
      <c r="H56" s="98"/>
      <c r="I56" s="98"/>
      <c r="J56" s="98">
        <v>2</v>
      </c>
      <c r="K56" s="98"/>
      <c r="L56" s="98"/>
      <c r="M56" s="98">
        <v>6</v>
      </c>
      <c r="N56" s="98">
        <v>11</v>
      </c>
      <c r="O56" s="98">
        <v>16</v>
      </c>
      <c r="P56" s="98">
        <v>7</v>
      </c>
      <c r="Q56" s="98">
        <v>3</v>
      </c>
      <c r="R56" s="98">
        <v>10</v>
      </c>
      <c r="S56" s="98"/>
      <c r="T56" s="98"/>
      <c r="U56" s="98">
        <f t="shared" si="3"/>
        <v>55</v>
      </c>
      <c r="V56" s="57"/>
    </row>
    <row r="57" spans="1:22" s="16" customFormat="1" ht="15.75">
      <c r="A57" s="39" t="s">
        <v>101</v>
      </c>
      <c r="B57" s="39" t="s">
        <v>102</v>
      </c>
      <c r="C57" s="39" t="s">
        <v>183</v>
      </c>
      <c r="D57" s="40">
        <v>36313</v>
      </c>
      <c r="E57" s="41">
        <v>12</v>
      </c>
      <c r="F57" s="42"/>
      <c r="G57" s="42"/>
      <c r="H57" s="42">
        <v>3</v>
      </c>
      <c r="I57" s="42"/>
      <c r="J57" s="42">
        <v>3</v>
      </c>
      <c r="K57" s="42">
        <v>13</v>
      </c>
      <c r="L57" s="42">
        <v>2</v>
      </c>
      <c r="M57" s="42">
        <v>10</v>
      </c>
      <c r="N57" s="42">
        <v>16</v>
      </c>
      <c r="O57" s="42"/>
      <c r="P57" s="42"/>
      <c r="Q57" s="42"/>
      <c r="R57" s="42"/>
      <c r="S57" s="42"/>
      <c r="T57" s="42"/>
      <c r="U57" s="42">
        <f t="shared" si="3"/>
        <v>47</v>
      </c>
      <c r="V57" s="57"/>
    </row>
    <row r="58" spans="1:22" s="16" customFormat="1" ht="15.75">
      <c r="A58" s="95" t="s">
        <v>64</v>
      </c>
      <c r="B58" s="95" t="s">
        <v>106</v>
      </c>
      <c r="C58" s="95" t="s">
        <v>183</v>
      </c>
      <c r="D58" s="99">
        <v>36943</v>
      </c>
      <c r="E58" s="97">
        <v>10</v>
      </c>
      <c r="F58" s="98"/>
      <c r="G58" s="98"/>
      <c r="H58" s="98">
        <v>2</v>
      </c>
      <c r="I58" s="98"/>
      <c r="J58" s="98"/>
      <c r="K58" s="98"/>
      <c r="L58" s="98"/>
      <c r="M58" s="98">
        <v>8</v>
      </c>
      <c r="N58" s="98">
        <v>12</v>
      </c>
      <c r="O58" s="98">
        <v>15</v>
      </c>
      <c r="P58" s="98">
        <v>8</v>
      </c>
      <c r="Q58" s="98"/>
      <c r="R58" s="98"/>
      <c r="S58" s="98"/>
      <c r="T58" s="98"/>
      <c r="U58" s="98">
        <f t="shared" si="3"/>
        <v>45</v>
      </c>
      <c r="V58" s="57"/>
    </row>
    <row r="59" spans="1:22" s="16" customFormat="1" ht="15.75">
      <c r="A59" s="63" t="s">
        <v>18</v>
      </c>
      <c r="B59" s="63" t="s">
        <v>103</v>
      </c>
      <c r="C59" s="63" t="s">
        <v>183</v>
      </c>
      <c r="D59" s="64">
        <v>36958</v>
      </c>
      <c r="E59" s="65">
        <v>10</v>
      </c>
      <c r="F59" s="66"/>
      <c r="G59" s="66">
        <v>1</v>
      </c>
      <c r="H59" s="66"/>
      <c r="I59" s="66"/>
      <c r="J59" s="66">
        <v>1</v>
      </c>
      <c r="K59" s="66">
        <v>9</v>
      </c>
      <c r="L59" s="66"/>
      <c r="M59" s="66"/>
      <c r="N59" s="66">
        <v>4</v>
      </c>
      <c r="O59" s="66">
        <v>9</v>
      </c>
      <c r="P59" s="66">
        <v>3</v>
      </c>
      <c r="Q59" s="66">
        <v>2</v>
      </c>
      <c r="R59" s="66">
        <v>7</v>
      </c>
      <c r="S59" s="66"/>
      <c r="T59" s="66"/>
      <c r="U59" s="66">
        <f t="shared" si="3"/>
        <v>36</v>
      </c>
      <c r="V59" s="57"/>
    </row>
    <row r="60" spans="1:21" ht="20.25">
      <c r="A60" s="132" t="s">
        <v>33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</row>
    <row r="61" spans="1:22" s="55" customFormat="1" ht="15.75">
      <c r="A61" s="12" t="s">
        <v>108</v>
      </c>
      <c r="B61" s="12" t="s">
        <v>109</v>
      </c>
      <c r="C61" s="12" t="s">
        <v>183</v>
      </c>
      <c r="D61" s="13">
        <v>29992</v>
      </c>
      <c r="E61" s="14">
        <v>29</v>
      </c>
      <c r="F61" s="15">
        <v>10</v>
      </c>
      <c r="G61" s="15">
        <v>12</v>
      </c>
      <c r="H61" s="15"/>
      <c r="I61" s="15">
        <v>106</v>
      </c>
      <c r="J61" s="15"/>
      <c r="K61" s="15">
        <v>10</v>
      </c>
      <c r="L61" s="15">
        <v>12</v>
      </c>
      <c r="M61" s="15"/>
      <c r="N61" s="15">
        <v>80</v>
      </c>
      <c r="O61" s="15">
        <v>13</v>
      </c>
      <c r="P61" s="15">
        <v>14</v>
      </c>
      <c r="Q61" s="15">
        <v>17</v>
      </c>
      <c r="R61" s="15"/>
      <c r="S61" s="15"/>
      <c r="T61" s="15"/>
      <c r="U61" s="15">
        <f>SUM(F61:T61)</f>
        <v>274</v>
      </c>
      <c r="V61" s="58"/>
    </row>
    <row r="62" spans="1:22" s="55" customFormat="1" ht="15.75">
      <c r="A62" s="108" t="s">
        <v>112</v>
      </c>
      <c r="B62" s="108" t="s">
        <v>113</v>
      </c>
      <c r="C62" s="108" t="s">
        <v>183</v>
      </c>
      <c r="D62" s="109">
        <v>30782</v>
      </c>
      <c r="E62" s="110">
        <v>27</v>
      </c>
      <c r="F62" s="111">
        <v>4</v>
      </c>
      <c r="G62" s="111">
        <v>7</v>
      </c>
      <c r="H62" s="111"/>
      <c r="I62" s="111"/>
      <c r="J62" s="111">
        <v>4</v>
      </c>
      <c r="K62" s="111">
        <v>6</v>
      </c>
      <c r="L62" s="111"/>
      <c r="M62" s="111"/>
      <c r="N62" s="111">
        <v>57</v>
      </c>
      <c r="O62" s="111"/>
      <c r="P62" s="111">
        <v>8</v>
      </c>
      <c r="Q62" s="111">
        <v>1</v>
      </c>
      <c r="R62" s="111">
        <v>16</v>
      </c>
      <c r="S62" s="111">
        <v>8</v>
      </c>
      <c r="T62" s="111"/>
      <c r="U62" s="111">
        <f>SUM(F62:T62)</f>
        <v>111</v>
      </c>
      <c r="V62" s="59"/>
    </row>
    <row r="63" spans="1:22" s="5" customFormat="1" ht="15.75">
      <c r="A63" s="63" t="s">
        <v>114</v>
      </c>
      <c r="B63" s="63" t="s">
        <v>115</v>
      </c>
      <c r="C63" s="63" t="s">
        <v>183</v>
      </c>
      <c r="D63" s="85">
        <v>29976</v>
      </c>
      <c r="E63" s="65">
        <v>29</v>
      </c>
      <c r="F63" s="66"/>
      <c r="G63" s="66">
        <v>13</v>
      </c>
      <c r="H63" s="66"/>
      <c r="I63" s="66"/>
      <c r="J63" s="66"/>
      <c r="K63" s="66">
        <v>11</v>
      </c>
      <c r="L63" s="66">
        <v>10</v>
      </c>
      <c r="M63" s="66">
        <v>12</v>
      </c>
      <c r="N63" s="66"/>
      <c r="O63" s="66">
        <v>12</v>
      </c>
      <c r="P63" s="66">
        <v>15</v>
      </c>
      <c r="Q63" s="66"/>
      <c r="R63" s="66"/>
      <c r="S63" s="66"/>
      <c r="T63" s="66"/>
      <c r="U63" s="66">
        <f>SUM(F63:T63)</f>
        <v>73</v>
      </c>
      <c r="V63" s="59"/>
    </row>
    <row r="64" spans="1:22" s="5" customFormat="1" ht="15.75">
      <c r="A64" s="63" t="s">
        <v>36</v>
      </c>
      <c r="B64" s="63" t="s">
        <v>97</v>
      </c>
      <c r="C64" s="63" t="s">
        <v>183</v>
      </c>
      <c r="D64" s="64">
        <v>31168</v>
      </c>
      <c r="E64" s="65">
        <v>26</v>
      </c>
      <c r="F64" s="66">
        <v>2</v>
      </c>
      <c r="G64" s="66">
        <v>4</v>
      </c>
      <c r="H64" s="66"/>
      <c r="I64" s="66"/>
      <c r="J64" s="66">
        <v>2</v>
      </c>
      <c r="K64" s="66"/>
      <c r="L64" s="66"/>
      <c r="M64" s="66">
        <v>2</v>
      </c>
      <c r="N64" s="66">
        <v>34</v>
      </c>
      <c r="O64" s="66">
        <v>5</v>
      </c>
      <c r="P64" s="66">
        <v>3</v>
      </c>
      <c r="Q64" s="66">
        <v>9</v>
      </c>
      <c r="R64" s="66">
        <v>10</v>
      </c>
      <c r="S64" s="66"/>
      <c r="T64" s="66"/>
      <c r="U64" s="66">
        <f>SUM(F64:T64)</f>
        <v>71</v>
      </c>
      <c r="V64" s="59"/>
    </row>
    <row r="65" spans="1:22" s="5" customFormat="1" ht="15.75">
      <c r="A65" s="12" t="s">
        <v>110</v>
      </c>
      <c r="B65" s="12" t="s">
        <v>111</v>
      </c>
      <c r="C65" s="12" t="s">
        <v>183</v>
      </c>
      <c r="D65" s="25">
        <v>30049</v>
      </c>
      <c r="E65" s="14">
        <v>29</v>
      </c>
      <c r="F65" s="15">
        <v>6</v>
      </c>
      <c r="G65" s="15">
        <v>9</v>
      </c>
      <c r="H65" s="15"/>
      <c r="I65" s="15">
        <v>12</v>
      </c>
      <c r="J65" s="15"/>
      <c r="K65" s="15">
        <v>8</v>
      </c>
      <c r="L65" s="15">
        <v>4</v>
      </c>
      <c r="M65" s="15">
        <v>7</v>
      </c>
      <c r="N65" s="15"/>
      <c r="O65" s="15"/>
      <c r="P65" s="15"/>
      <c r="Q65" s="15"/>
      <c r="R65" s="15"/>
      <c r="S65" s="15"/>
      <c r="T65" s="15"/>
      <c r="U65" s="15">
        <f>SUM(F65:T65)</f>
        <v>46</v>
      </c>
      <c r="V65" s="58"/>
    </row>
    <row r="66" spans="1:21" ht="20.25">
      <c r="A66" s="133" t="s">
        <v>42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</row>
    <row r="67" spans="1:22" s="16" customFormat="1" ht="15.75">
      <c r="A67" s="12" t="s">
        <v>117</v>
      </c>
      <c r="B67" s="12" t="s">
        <v>118</v>
      </c>
      <c r="C67" s="12" t="s">
        <v>183</v>
      </c>
      <c r="D67" s="13">
        <v>29574</v>
      </c>
      <c r="E67" s="14">
        <v>31</v>
      </c>
      <c r="F67" s="15">
        <v>20</v>
      </c>
      <c r="G67" s="15"/>
      <c r="H67" s="15">
        <v>30</v>
      </c>
      <c r="I67" s="15">
        <v>284</v>
      </c>
      <c r="J67" s="15">
        <v>18</v>
      </c>
      <c r="K67" s="15">
        <v>18</v>
      </c>
      <c r="L67" s="15">
        <v>22</v>
      </c>
      <c r="M67" s="15">
        <v>23</v>
      </c>
      <c r="N67" s="15">
        <v>97</v>
      </c>
      <c r="O67" s="15">
        <v>30</v>
      </c>
      <c r="P67" s="15">
        <v>20</v>
      </c>
      <c r="Q67" s="15"/>
      <c r="R67" s="15">
        <v>17</v>
      </c>
      <c r="S67" s="15">
        <v>28</v>
      </c>
      <c r="T67" s="15"/>
      <c r="U67" s="15">
        <f aca="true" t="shared" si="4" ref="U67:U80">SUM(F67:T67)</f>
        <v>607</v>
      </c>
      <c r="V67" s="56"/>
    </row>
    <row r="68" spans="1:22" s="16" customFormat="1" ht="15.75">
      <c r="A68" s="12" t="s">
        <v>121</v>
      </c>
      <c r="B68" s="12" t="s">
        <v>122</v>
      </c>
      <c r="C68" s="12" t="s">
        <v>183</v>
      </c>
      <c r="D68" s="13">
        <v>27055</v>
      </c>
      <c r="E68" s="14">
        <v>37</v>
      </c>
      <c r="F68" s="15">
        <v>14</v>
      </c>
      <c r="G68" s="15">
        <v>15</v>
      </c>
      <c r="H68" s="15">
        <v>19</v>
      </c>
      <c r="I68" s="15">
        <v>242</v>
      </c>
      <c r="J68" s="15">
        <v>13</v>
      </c>
      <c r="K68" s="15">
        <v>15</v>
      </c>
      <c r="L68" s="15">
        <v>18</v>
      </c>
      <c r="M68" s="15">
        <v>15</v>
      </c>
      <c r="N68" s="15">
        <v>86</v>
      </c>
      <c r="O68" s="15">
        <v>24</v>
      </c>
      <c r="P68" s="15">
        <v>13</v>
      </c>
      <c r="Q68" s="15">
        <v>11</v>
      </c>
      <c r="R68" s="15">
        <v>15</v>
      </c>
      <c r="S68" s="15">
        <v>20</v>
      </c>
      <c r="T68" s="15">
        <v>10</v>
      </c>
      <c r="U68" s="15">
        <f t="shared" si="4"/>
        <v>530</v>
      </c>
      <c r="V68" s="56"/>
    </row>
    <row r="69" spans="1:21" ht="15.75">
      <c r="A69" s="12" t="s">
        <v>119</v>
      </c>
      <c r="B69" s="12" t="s">
        <v>120</v>
      </c>
      <c r="C69" s="12" t="s">
        <v>183</v>
      </c>
      <c r="D69" s="13">
        <v>26416</v>
      </c>
      <c r="E69" s="14">
        <v>39</v>
      </c>
      <c r="F69" s="15">
        <v>24</v>
      </c>
      <c r="G69" s="15">
        <v>19</v>
      </c>
      <c r="H69" s="15">
        <v>24</v>
      </c>
      <c r="I69" s="15">
        <v>280</v>
      </c>
      <c r="J69" s="15">
        <v>15</v>
      </c>
      <c r="K69" s="15"/>
      <c r="L69" s="15"/>
      <c r="M69" s="15">
        <v>22</v>
      </c>
      <c r="N69" s="15">
        <v>99</v>
      </c>
      <c r="O69" s="15"/>
      <c r="P69" s="15">
        <v>19</v>
      </c>
      <c r="Q69" s="15">
        <v>16</v>
      </c>
      <c r="R69" s="15"/>
      <c r="S69" s="15"/>
      <c r="T69" s="15"/>
      <c r="U69" s="15">
        <f t="shared" si="4"/>
        <v>518</v>
      </c>
    </row>
    <row r="70" spans="1:22" ht="15.75">
      <c r="A70" s="63" t="s">
        <v>123</v>
      </c>
      <c r="B70" s="63" t="s">
        <v>109</v>
      </c>
      <c r="C70" s="63" t="s">
        <v>183</v>
      </c>
      <c r="D70" s="64">
        <v>26587</v>
      </c>
      <c r="E70" s="65">
        <v>39</v>
      </c>
      <c r="F70" s="66">
        <v>12</v>
      </c>
      <c r="G70" s="66"/>
      <c r="H70" s="66">
        <v>21</v>
      </c>
      <c r="I70" s="66">
        <v>236</v>
      </c>
      <c r="J70" s="66"/>
      <c r="K70" s="66"/>
      <c r="L70" s="66"/>
      <c r="M70" s="66">
        <v>18</v>
      </c>
      <c r="N70" s="66">
        <v>89</v>
      </c>
      <c r="O70" s="66">
        <v>23</v>
      </c>
      <c r="P70" s="66">
        <v>17</v>
      </c>
      <c r="Q70" s="66"/>
      <c r="R70" s="66"/>
      <c r="S70" s="66"/>
      <c r="T70" s="66"/>
      <c r="U70" s="66">
        <f t="shared" si="4"/>
        <v>416</v>
      </c>
      <c r="V70" s="57"/>
    </row>
    <row r="71" spans="1:22" s="16" customFormat="1" ht="15.75">
      <c r="A71" s="12" t="s">
        <v>124</v>
      </c>
      <c r="B71" s="12" t="s">
        <v>125</v>
      </c>
      <c r="C71" s="12" t="s">
        <v>183</v>
      </c>
      <c r="D71" s="13">
        <v>27925</v>
      </c>
      <c r="E71" s="14">
        <v>35</v>
      </c>
      <c r="F71" s="15">
        <v>16</v>
      </c>
      <c r="G71" s="15">
        <v>16</v>
      </c>
      <c r="H71" s="15"/>
      <c r="I71" s="15"/>
      <c r="J71" s="15">
        <v>14</v>
      </c>
      <c r="K71" s="15">
        <v>17</v>
      </c>
      <c r="L71" s="15">
        <v>24</v>
      </c>
      <c r="M71" s="15">
        <v>20</v>
      </c>
      <c r="N71" s="15">
        <v>94</v>
      </c>
      <c r="O71" s="15">
        <v>29</v>
      </c>
      <c r="P71" s="15">
        <v>18</v>
      </c>
      <c r="Q71" s="15"/>
      <c r="R71" s="15">
        <v>18</v>
      </c>
      <c r="S71" s="15">
        <v>30</v>
      </c>
      <c r="T71" s="15"/>
      <c r="U71" s="15">
        <f t="shared" si="4"/>
        <v>296</v>
      </c>
      <c r="V71" s="56"/>
    </row>
    <row r="72" spans="1:22" s="16" customFormat="1" ht="15.75">
      <c r="A72" s="80" t="s">
        <v>53</v>
      </c>
      <c r="B72" s="80" t="s">
        <v>105</v>
      </c>
      <c r="C72" s="80" t="s">
        <v>183</v>
      </c>
      <c r="D72" s="81">
        <v>27766</v>
      </c>
      <c r="E72" s="82">
        <v>35</v>
      </c>
      <c r="F72" s="83"/>
      <c r="G72" s="83">
        <v>9</v>
      </c>
      <c r="H72" s="83"/>
      <c r="I72" s="83"/>
      <c r="J72" s="83">
        <v>12</v>
      </c>
      <c r="K72" s="83"/>
      <c r="L72" s="83"/>
      <c r="M72" s="83">
        <v>19</v>
      </c>
      <c r="N72" s="83">
        <v>98</v>
      </c>
      <c r="O72" s="83">
        <v>26</v>
      </c>
      <c r="P72" s="83"/>
      <c r="Q72" s="83"/>
      <c r="R72" s="83"/>
      <c r="S72" s="83">
        <v>26</v>
      </c>
      <c r="T72" s="83"/>
      <c r="U72" s="84">
        <f t="shared" si="4"/>
        <v>190</v>
      </c>
      <c r="V72" s="57"/>
    </row>
    <row r="73" spans="1:22" s="16" customFormat="1" ht="15.75">
      <c r="A73" s="43" t="s">
        <v>46</v>
      </c>
      <c r="B73" s="43" t="s">
        <v>127</v>
      </c>
      <c r="C73" s="43" t="s">
        <v>183</v>
      </c>
      <c r="D73" s="44">
        <v>28319</v>
      </c>
      <c r="E73" s="45">
        <v>34</v>
      </c>
      <c r="F73" s="46"/>
      <c r="G73" s="46">
        <v>10</v>
      </c>
      <c r="H73" s="46">
        <v>12</v>
      </c>
      <c r="I73" s="46"/>
      <c r="J73" s="46"/>
      <c r="K73" s="46">
        <v>11</v>
      </c>
      <c r="L73" s="46">
        <v>6</v>
      </c>
      <c r="M73" s="46">
        <v>10</v>
      </c>
      <c r="N73" s="46">
        <v>76</v>
      </c>
      <c r="O73" s="46">
        <v>20</v>
      </c>
      <c r="P73" s="46">
        <v>11</v>
      </c>
      <c r="Q73" s="46">
        <v>9</v>
      </c>
      <c r="R73" s="46">
        <v>12</v>
      </c>
      <c r="S73" s="46"/>
      <c r="T73" s="46"/>
      <c r="U73" s="46">
        <f t="shared" si="4"/>
        <v>177</v>
      </c>
      <c r="V73" s="57"/>
    </row>
    <row r="74" spans="1:22" ht="15.75">
      <c r="A74" s="43" t="s">
        <v>66</v>
      </c>
      <c r="B74" s="43" t="s">
        <v>126</v>
      </c>
      <c r="C74" s="43" t="s">
        <v>183</v>
      </c>
      <c r="D74" s="44">
        <v>28051</v>
      </c>
      <c r="E74" s="45">
        <v>35</v>
      </c>
      <c r="F74" s="46"/>
      <c r="G74" s="46">
        <v>20</v>
      </c>
      <c r="H74" s="46"/>
      <c r="I74" s="46"/>
      <c r="J74" s="46">
        <v>19</v>
      </c>
      <c r="K74" s="46">
        <v>21</v>
      </c>
      <c r="L74" s="46">
        <v>28</v>
      </c>
      <c r="M74" s="46"/>
      <c r="N74" s="46">
        <v>12</v>
      </c>
      <c r="O74" s="46">
        <v>28</v>
      </c>
      <c r="P74" s="46">
        <v>21</v>
      </c>
      <c r="Q74" s="46"/>
      <c r="R74" s="46"/>
      <c r="S74" s="46"/>
      <c r="T74" s="46"/>
      <c r="U74" s="46">
        <f t="shared" si="4"/>
        <v>149</v>
      </c>
      <c r="V74" s="57"/>
    </row>
    <row r="75" spans="1:22" ht="15.75">
      <c r="A75" s="43" t="s">
        <v>128</v>
      </c>
      <c r="B75" s="43" t="s">
        <v>129</v>
      </c>
      <c r="C75" s="43" t="s">
        <v>183</v>
      </c>
      <c r="D75" s="44">
        <v>29213</v>
      </c>
      <c r="E75" s="45">
        <v>32</v>
      </c>
      <c r="F75" s="46">
        <v>6</v>
      </c>
      <c r="G75" s="46">
        <v>11</v>
      </c>
      <c r="H75" s="46">
        <v>15</v>
      </c>
      <c r="I75" s="46"/>
      <c r="J75" s="46"/>
      <c r="K75" s="46"/>
      <c r="L75" s="46">
        <v>12</v>
      </c>
      <c r="M75" s="46"/>
      <c r="N75" s="46">
        <v>82</v>
      </c>
      <c r="O75" s="46">
        <v>22</v>
      </c>
      <c r="P75" s="46"/>
      <c r="Q75" s="46"/>
      <c r="R75" s="46"/>
      <c r="S75" s="46"/>
      <c r="T75" s="46"/>
      <c r="U75" s="46">
        <f t="shared" si="4"/>
        <v>148</v>
      </c>
      <c r="V75" s="57"/>
    </row>
    <row r="76" spans="1:22" s="16" customFormat="1" ht="15.75">
      <c r="A76" s="86" t="s">
        <v>49</v>
      </c>
      <c r="B76" s="86" t="s">
        <v>52</v>
      </c>
      <c r="C76" s="86" t="s">
        <v>183</v>
      </c>
      <c r="D76" s="112">
        <v>29553</v>
      </c>
      <c r="E76" s="88">
        <v>31</v>
      </c>
      <c r="F76" s="84"/>
      <c r="G76" s="84"/>
      <c r="H76" s="84"/>
      <c r="I76" s="84">
        <v>54</v>
      </c>
      <c r="J76" s="84">
        <v>7</v>
      </c>
      <c r="K76" s="84"/>
      <c r="L76" s="84"/>
      <c r="M76" s="84">
        <v>8</v>
      </c>
      <c r="N76" s="84">
        <v>53</v>
      </c>
      <c r="O76" s="84"/>
      <c r="P76" s="84"/>
      <c r="Q76" s="84">
        <v>3</v>
      </c>
      <c r="R76" s="84">
        <v>7</v>
      </c>
      <c r="S76" s="84">
        <v>8</v>
      </c>
      <c r="T76" s="84"/>
      <c r="U76" s="84">
        <f t="shared" si="4"/>
        <v>140</v>
      </c>
      <c r="V76" s="56"/>
    </row>
    <row r="77" spans="1:22" s="5" customFormat="1" ht="15.75">
      <c r="A77" s="63" t="s">
        <v>186</v>
      </c>
      <c r="B77" s="63" t="s">
        <v>187</v>
      </c>
      <c r="C77" s="63" t="s">
        <v>183</v>
      </c>
      <c r="D77" s="64"/>
      <c r="E77" s="65">
        <v>38</v>
      </c>
      <c r="F77" s="66"/>
      <c r="G77" s="66"/>
      <c r="H77" s="66"/>
      <c r="I77" s="66"/>
      <c r="J77" s="66"/>
      <c r="K77" s="66"/>
      <c r="L77" s="66"/>
      <c r="M77" s="66">
        <v>14</v>
      </c>
      <c r="N77" s="66">
        <v>69</v>
      </c>
      <c r="O77" s="66"/>
      <c r="P77" s="66">
        <v>10</v>
      </c>
      <c r="Q77" s="66">
        <v>5</v>
      </c>
      <c r="R77" s="66">
        <v>8</v>
      </c>
      <c r="S77" s="66"/>
      <c r="T77" s="66"/>
      <c r="U77" s="66">
        <f t="shared" si="4"/>
        <v>106</v>
      </c>
      <c r="V77" s="57"/>
    </row>
    <row r="78" spans="1:22" s="16" customFormat="1" ht="15.75">
      <c r="A78" s="63" t="s">
        <v>130</v>
      </c>
      <c r="B78" s="63" t="s">
        <v>131</v>
      </c>
      <c r="C78" s="63" t="s">
        <v>183</v>
      </c>
      <c r="D78" s="64">
        <v>28151</v>
      </c>
      <c r="E78" s="65">
        <v>34</v>
      </c>
      <c r="F78" s="66">
        <v>4</v>
      </c>
      <c r="G78" s="66"/>
      <c r="H78" s="66">
        <v>10</v>
      </c>
      <c r="I78" s="66"/>
      <c r="J78" s="66"/>
      <c r="K78" s="66">
        <v>9</v>
      </c>
      <c r="L78" s="66"/>
      <c r="M78" s="66">
        <v>9</v>
      </c>
      <c r="N78" s="66">
        <v>60</v>
      </c>
      <c r="O78" s="66"/>
      <c r="P78" s="66">
        <v>7</v>
      </c>
      <c r="Q78" s="66"/>
      <c r="R78" s="66"/>
      <c r="S78" s="66">
        <v>6</v>
      </c>
      <c r="T78" s="66"/>
      <c r="U78" s="66">
        <f t="shared" si="4"/>
        <v>105</v>
      </c>
      <c r="V78" s="59"/>
    </row>
    <row r="79" spans="1:22" s="16" customFormat="1" ht="15.75">
      <c r="A79" s="63" t="s">
        <v>52</v>
      </c>
      <c r="B79" s="63" t="s">
        <v>134</v>
      </c>
      <c r="C79" s="63" t="s">
        <v>183</v>
      </c>
      <c r="D79" s="64">
        <v>27164</v>
      </c>
      <c r="E79" s="65">
        <v>37</v>
      </c>
      <c r="F79" s="66"/>
      <c r="G79" s="66"/>
      <c r="H79" s="66"/>
      <c r="I79" s="66"/>
      <c r="J79" s="66">
        <v>3</v>
      </c>
      <c r="K79" s="66">
        <v>5</v>
      </c>
      <c r="L79" s="66">
        <v>4</v>
      </c>
      <c r="M79" s="66">
        <v>6</v>
      </c>
      <c r="N79" s="66">
        <v>50</v>
      </c>
      <c r="O79" s="66">
        <v>15</v>
      </c>
      <c r="P79" s="66">
        <v>8</v>
      </c>
      <c r="Q79" s="66"/>
      <c r="R79" s="66"/>
      <c r="S79" s="66"/>
      <c r="T79" s="66"/>
      <c r="U79" s="66">
        <f t="shared" si="4"/>
        <v>91</v>
      </c>
      <c r="V79" s="57"/>
    </row>
    <row r="80" spans="1:22" s="16" customFormat="1" ht="15.75">
      <c r="A80" s="67" t="s">
        <v>51</v>
      </c>
      <c r="B80" s="67" t="s">
        <v>109</v>
      </c>
      <c r="C80" s="67" t="s">
        <v>183</v>
      </c>
      <c r="D80" s="68">
        <v>26928</v>
      </c>
      <c r="E80" s="69">
        <v>38</v>
      </c>
      <c r="F80" s="70">
        <v>2</v>
      </c>
      <c r="G80" s="70">
        <v>5</v>
      </c>
      <c r="H80" s="70">
        <v>13</v>
      </c>
      <c r="I80" s="70"/>
      <c r="J80" s="70"/>
      <c r="K80" s="70"/>
      <c r="L80" s="70">
        <v>2</v>
      </c>
      <c r="M80" s="70"/>
      <c r="N80" s="70">
        <v>38</v>
      </c>
      <c r="O80" s="70">
        <v>10</v>
      </c>
      <c r="P80" s="70"/>
      <c r="Q80" s="70"/>
      <c r="R80" s="70"/>
      <c r="S80" s="70"/>
      <c r="T80" s="70"/>
      <c r="U80" s="46">
        <f t="shared" si="4"/>
        <v>70</v>
      </c>
      <c r="V80" s="57"/>
    </row>
    <row r="81" spans="1:21" ht="20.25">
      <c r="A81" s="134" t="s">
        <v>54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</row>
    <row r="82" spans="1:22" s="16" customFormat="1" ht="15.75">
      <c r="A82" s="12" t="s">
        <v>31</v>
      </c>
      <c r="B82" s="12" t="s">
        <v>136</v>
      </c>
      <c r="C82" s="12" t="s">
        <v>183</v>
      </c>
      <c r="D82" s="13">
        <v>24348</v>
      </c>
      <c r="E82" s="14">
        <v>45</v>
      </c>
      <c r="F82" s="15">
        <v>16</v>
      </c>
      <c r="G82" s="15">
        <v>3</v>
      </c>
      <c r="H82" s="15">
        <v>19</v>
      </c>
      <c r="I82" s="15">
        <v>222</v>
      </c>
      <c r="J82" s="15">
        <v>18</v>
      </c>
      <c r="K82" s="15">
        <v>25</v>
      </c>
      <c r="L82" s="15">
        <v>32</v>
      </c>
      <c r="M82" s="15">
        <v>16</v>
      </c>
      <c r="N82" s="15">
        <v>117</v>
      </c>
      <c r="O82" s="15">
        <v>38</v>
      </c>
      <c r="P82" s="15">
        <v>26</v>
      </c>
      <c r="Q82" s="15">
        <v>24</v>
      </c>
      <c r="R82" s="15">
        <v>14</v>
      </c>
      <c r="S82" s="15">
        <v>66</v>
      </c>
      <c r="T82" s="15">
        <v>10</v>
      </c>
      <c r="U82" s="15">
        <f aca="true" t="shared" si="5" ref="U82:U96">SUM(F82:T82)</f>
        <v>646</v>
      </c>
      <c r="V82" s="57"/>
    </row>
    <row r="83" spans="1:22" s="16" customFormat="1" ht="15.75">
      <c r="A83" s="12" t="s">
        <v>21</v>
      </c>
      <c r="B83" s="12" t="s">
        <v>132</v>
      </c>
      <c r="C83" s="12" t="s">
        <v>183</v>
      </c>
      <c r="D83" s="13">
        <v>26146</v>
      </c>
      <c r="E83" s="14">
        <v>40</v>
      </c>
      <c r="F83" s="15">
        <v>20</v>
      </c>
      <c r="G83" s="15">
        <v>21</v>
      </c>
      <c r="H83" s="15">
        <v>15</v>
      </c>
      <c r="I83" s="15">
        <v>210</v>
      </c>
      <c r="J83" s="15">
        <v>15</v>
      </c>
      <c r="K83" s="15">
        <v>23</v>
      </c>
      <c r="L83" s="15">
        <v>24</v>
      </c>
      <c r="M83" s="15">
        <v>12</v>
      </c>
      <c r="N83" s="15">
        <v>113</v>
      </c>
      <c r="O83" s="15">
        <v>37</v>
      </c>
      <c r="P83" s="15">
        <v>25</v>
      </c>
      <c r="Q83" s="15">
        <v>23</v>
      </c>
      <c r="R83" s="15">
        <v>13</v>
      </c>
      <c r="S83" s="15">
        <v>64</v>
      </c>
      <c r="T83" s="15">
        <v>10</v>
      </c>
      <c r="U83" s="15">
        <f t="shared" si="5"/>
        <v>625</v>
      </c>
      <c r="V83" s="56"/>
    </row>
    <row r="84" spans="1:22" s="16" customFormat="1" ht="15.75">
      <c r="A84" s="12" t="s">
        <v>32</v>
      </c>
      <c r="B84" s="12" t="s">
        <v>139</v>
      </c>
      <c r="C84" s="12" t="s">
        <v>183</v>
      </c>
      <c r="D84" s="13">
        <v>26051</v>
      </c>
      <c r="E84" s="14">
        <v>40</v>
      </c>
      <c r="F84" s="15">
        <v>14</v>
      </c>
      <c r="G84" s="15">
        <v>16</v>
      </c>
      <c r="H84" s="15">
        <v>16</v>
      </c>
      <c r="I84" s="15">
        <v>198</v>
      </c>
      <c r="J84" s="15">
        <v>14</v>
      </c>
      <c r="K84" s="15">
        <v>27</v>
      </c>
      <c r="L84" s="15">
        <v>34</v>
      </c>
      <c r="M84" s="15">
        <v>15</v>
      </c>
      <c r="N84" s="15">
        <v>108</v>
      </c>
      <c r="O84" s="15">
        <v>36</v>
      </c>
      <c r="P84" s="15">
        <v>23</v>
      </c>
      <c r="Q84" s="15">
        <v>22</v>
      </c>
      <c r="R84" s="15"/>
      <c r="S84" s="15">
        <v>54</v>
      </c>
      <c r="T84" s="15"/>
      <c r="U84" s="15">
        <f t="shared" si="5"/>
        <v>577</v>
      </c>
      <c r="V84" s="57"/>
    </row>
    <row r="85" spans="1:22" s="16" customFormat="1" ht="15.75">
      <c r="A85" s="12" t="s">
        <v>137</v>
      </c>
      <c r="B85" s="12" t="s">
        <v>138</v>
      </c>
      <c r="C85" s="12" t="s">
        <v>183</v>
      </c>
      <c r="D85" s="13">
        <v>24257</v>
      </c>
      <c r="E85" s="14">
        <v>45</v>
      </c>
      <c r="F85" s="15"/>
      <c r="G85" s="15">
        <v>18</v>
      </c>
      <c r="H85" s="15">
        <v>14</v>
      </c>
      <c r="I85" s="15">
        <v>212</v>
      </c>
      <c r="J85" s="15">
        <v>13</v>
      </c>
      <c r="K85" s="15">
        <v>26</v>
      </c>
      <c r="L85" s="15">
        <v>30</v>
      </c>
      <c r="M85" s="15">
        <v>13</v>
      </c>
      <c r="N85" s="15">
        <v>107</v>
      </c>
      <c r="O85" s="15">
        <v>35</v>
      </c>
      <c r="P85" s="15">
        <v>22</v>
      </c>
      <c r="Q85" s="15"/>
      <c r="R85" s="15"/>
      <c r="S85" s="15">
        <v>24</v>
      </c>
      <c r="T85" s="15"/>
      <c r="U85" s="15">
        <f t="shared" si="5"/>
        <v>514</v>
      </c>
      <c r="V85" s="56"/>
    </row>
    <row r="86" spans="1:22" s="16" customFormat="1" ht="15.75">
      <c r="A86" s="12" t="s">
        <v>135</v>
      </c>
      <c r="B86" s="12" t="s">
        <v>109</v>
      </c>
      <c r="C86" s="12" t="s">
        <v>183</v>
      </c>
      <c r="D86" s="13">
        <v>24865</v>
      </c>
      <c r="E86" s="14">
        <v>43</v>
      </c>
      <c r="F86" s="15">
        <v>22</v>
      </c>
      <c r="G86" s="15">
        <v>24</v>
      </c>
      <c r="H86" s="15"/>
      <c r="I86" s="15">
        <v>276</v>
      </c>
      <c r="J86" s="15"/>
      <c r="K86" s="15">
        <v>30</v>
      </c>
      <c r="L86" s="15">
        <v>36</v>
      </c>
      <c r="M86" s="15">
        <v>18</v>
      </c>
      <c r="N86" s="15"/>
      <c r="O86" s="15"/>
      <c r="P86" s="15"/>
      <c r="Q86" s="15"/>
      <c r="R86" s="15"/>
      <c r="S86" s="15"/>
      <c r="T86" s="15"/>
      <c r="U86" s="15">
        <f t="shared" si="5"/>
        <v>406</v>
      </c>
      <c r="V86" s="56"/>
    </row>
    <row r="87" spans="1:22" s="16" customFormat="1" ht="15.75">
      <c r="A87" s="12" t="s">
        <v>62</v>
      </c>
      <c r="B87" s="12" t="s">
        <v>140</v>
      </c>
      <c r="C87" s="12" t="s">
        <v>183</v>
      </c>
      <c r="D87" s="25">
        <v>23664</v>
      </c>
      <c r="E87" s="14">
        <v>47</v>
      </c>
      <c r="F87" s="15">
        <v>12</v>
      </c>
      <c r="G87" s="15">
        <v>15</v>
      </c>
      <c r="H87" s="15">
        <v>11</v>
      </c>
      <c r="I87" s="15">
        <v>218</v>
      </c>
      <c r="J87" s="15">
        <v>8</v>
      </c>
      <c r="K87" s="15">
        <v>18</v>
      </c>
      <c r="L87" s="15">
        <v>16</v>
      </c>
      <c r="M87" s="15">
        <v>6</v>
      </c>
      <c r="N87" s="15">
        <v>72</v>
      </c>
      <c r="O87" s="15"/>
      <c r="P87" s="15">
        <v>7</v>
      </c>
      <c r="Q87" s="15">
        <v>11</v>
      </c>
      <c r="R87" s="15">
        <v>8</v>
      </c>
      <c r="S87" s="15"/>
      <c r="T87" s="15"/>
      <c r="U87" s="15">
        <f t="shared" si="5"/>
        <v>402</v>
      </c>
      <c r="V87" s="56"/>
    </row>
    <row r="88" spans="1:22" s="16" customFormat="1" ht="15.75">
      <c r="A88" s="12" t="s">
        <v>30</v>
      </c>
      <c r="B88" s="12" t="s">
        <v>141</v>
      </c>
      <c r="C88" s="12" t="s">
        <v>183</v>
      </c>
      <c r="D88" s="13">
        <v>24819</v>
      </c>
      <c r="E88" s="14">
        <v>44</v>
      </c>
      <c r="F88" s="15">
        <v>10</v>
      </c>
      <c r="G88" s="15"/>
      <c r="H88" s="15">
        <v>10</v>
      </c>
      <c r="I88" s="15">
        <v>200</v>
      </c>
      <c r="J88" s="15">
        <v>12</v>
      </c>
      <c r="K88" s="15">
        <v>24</v>
      </c>
      <c r="L88" s="15"/>
      <c r="M88" s="15"/>
      <c r="N88" s="15">
        <v>101</v>
      </c>
      <c r="O88" s="15"/>
      <c r="P88" s="15"/>
      <c r="Q88" s="15"/>
      <c r="R88" s="15"/>
      <c r="S88" s="15">
        <v>42</v>
      </c>
      <c r="T88" s="15"/>
      <c r="U88" s="15">
        <f t="shared" si="5"/>
        <v>399</v>
      </c>
      <c r="V88" s="56"/>
    </row>
    <row r="89" spans="1:22" s="16" customFormat="1" ht="15.75">
      <c r="A89" s="12" t="s">
        <v>99</v>
      </c>
      <c r="B89" s="12" t="s">
        <v>144</v>
      </c>
      <c r="C89" s="12" t="s">
        <v>183</v>
      </c>
      <c r="D89" s="25">
        <v>24461</v>
      </c>
      <c r="E89" s="14">
        <v>45</v>
      </c>
      <c r="F89" s="15"/>
      <c r="G89" s="15">
        <v>10</v>
      </c>
      <c r="H89" s="15">
        <v>9</v>
      </c>
      <c r="I89" s="15"/>
      <c r="J89" s="15">
        <v>10</v>
      </c>
      <c r="K89" s="15">
        <v>20</v>
      </c>
      <c r="L89" s="15">
        <v>18</v>
      </c>
      <c r="M89" s="15">
        <v>9</v>
      </c>
      <c r="N89" s="15">
        <v>93</v>
      </c>
      <c r="O89" s="15">
        <v>31</v>
      </c>
      <c r="P89" s="15">
        <v>16</v>
      </c>
      <c r="Q89" s="15">
        <v>18</v>
      </c>
      <c r="R89" s="15">
        <v>11</v>
      </c>
      <c r="S89" s="15">
        <v>46</v>
      </c>
      <c r="T89" s="15"/>
      <c r="U89" s="15">
        <f t="shared" si="5"/>
        <v>291</v>
      </c>
      <c r="V89" s="56"/>
    </row>
    <row r="90" spans="1:22" s="16" customFormat="1" ht="15.75">
      <c r="A90" s="63" t="s">
        <v>55</v>
      </c>
      <c r="B90" s="63" t="s">
        <v>107</v>
      </c>
      <c r="C90" s="63" t="s">
        <v>183</v>
      </c>
      <c r="D90" s="64">
        <v>25455</v>
      </c>
      <c r="E90" s="65">
        <v>42</v>
      </c>
      <c r="F90" s="66"/>
      <c r="G90" s="66">
        <v>17</v>
      </c>
      <c r="H90" s="66">
        <v>13</v>
      </c>
      <c r="I90" s="66"/>
      <c r="J90" s="66">
        <v>11</v>
      </c>
      <c r="K90" s="66"/>
      <c r="L90" s="66"/>
      <c r="M90" s="66">
        <v>10</v>
      </c>
      <c r="N90" s="66">
        <v>97</v>
      </c>
      <c r="O90" s="66">
        <v>33</v>
      </c>
      <c r="P90" s="66">
        <v>17</v>
      </c>
      <c r="Q90" s="66">
        <v>20</v>
      </c>
      <c r="R90" s="66">
        <v>12</v>
      </c>
      <c r="S90" s="66">
        <v>34</v>
      </c>
      <c r="T90" s="66"/>
      <c r="U90" s="66">
        <f t="shared" si="5"/>
        <v>264</v>
      </c>
      <c r="V90" s="57"/>
    </row>
    <row r="91" spans="1:21" ht="15.75">
      <c r="A91" s="12" t="s">
        <v>142</v>
      </c>
      <c r="B91" s="12" t="s">
        <v>143</v>
      </c>
      <c r="C91" s="12" t="s">
        <v>183</v>
      </c>
      <c r="D91" s="13">
        <v>23348</v>
      </c>
      <c r="E91" s="14">
        <v>48</v>
      </c>
      <c r="F91" s="15">
        <v>8</v>
      </c>
      <c r="G91" s="15">
        <v>11</v>
      </c>
      <c r="H91" s="15">
        <v>5</v>
      </c>
      <c r="I91" s="15">
        <v>96</v>
      </c>
      <c r="J91" s="15">
        <v>9</v>
      </c>
      <c r="K91" s="15">
        <v>13</v>
      </c>
      <c r="L91" s="15">
        <v>10</v>
      </c>
      <c r="M91" s="15"/>
      <c r="N91" s="15">
        <v>68</v>
      </c>
      <c r="O91" s="15">
        <v>24</v>
      </c>
      <c r="P91" s="15"/>
      <c r="Q91" s="15"/>
      <c r="R91" s="15"/>
      <c r="S91" s="15"/>
      <c r="T91" s="15"/>
      <c r="U91" s="15">
        <f t="shared" si="5"/>
        <v>244</v>
      </c>
    </row>
    <row r="92" spans="1:22" s="16" customFormat="1" ht="15.75">
      <c r="A92" s="105" t="s">
        <v>165</v>
      </c>
      <c r="B92" s="105" t="s">
        <v>134</v>
      </c>
      <c r="C92" s="105" t="s">
        <v>183</v>
      </c>
      <c r="D92" s="114">
        <v>23732</v>
      </c>
      <c r="E92" s="107">
        <f ca="1">YEAR(NOW())-YEAR(D92)</f>
        <v>47</v>
      </c>
      <c r="F92" s="98"/>
      <c r="G92" s="98"/>
      <c r="H92" s="98"/>
      <c r="I92" s="98"/>
      <c r="J92" s="98"/>
      <c r="K92" s="98"/>
      <c r="L92" s="98"/>
      <c r="M92" s="98">
        <v>11</v>
      </c>
      <c r="N92" s="98">
        <v>102</v>
      </c>
      <c r="O92" s="98">
        <v>32</v>
      </c>
      <c r="P92" s="98">
        <v>18</v>
      </c>
      <c r="Q92" s="98">
        <v>17</v>
      </c>
      <c r="R92" s="98">
        <v>10</v>
      </c>
      <c r="S92" s="98">
        <v>40</v>
      </c>
      <c r="T92" s="98"/>
      <c r="U92" s="98">
        <f t="shared" si="5"/>
        <v>230</v>
      </c>
      <c r="V92" s="57"/>
    </row>
    <row r="93" spans="1:22" s="94" customFormat="1" ht="15.75">
      <c r="A93" s="63" t="s">
        <v>51</v>
      </c>
      <c r="B93" s="63" t="s">
        <v>145</v>
      </c>
      <c r="C93" s="63" t="s">
        <v>183</v>
      </c>
      <c r="D93" s="64">
        <v>26009</v>
      </c>
      <c r="E93" s="65">
        <v>40</v>
      </c>
      <c r="F93" s="66"/>
      <c r="G93" s="66">
        <v>13</v>
      </c>
      <c r="H93" s="66">
        <v>8</v>
      </c>
      <c r="I93" s="66"/>
      <c r="J93" s="66"/>
      <c r="K93" s="66">
        <v>21</v>
      </c>
      <c r="L93" s="66"/>
      <c r="M93" s="66"/>
      <c r="N93" s="66">
        <v>96</v>
      </c>
      <c r="O93" s="66">
        <v>28</v>
      </c>
      <c r="P93" s="66"/>
      <c r="Q93" s="66"/>
      <c r="R93" s="66"/>
      <c r="S93" s="66"/>
      <c r="T93" s="66"/>
      <c r="U93" s="66">
        <f t="shared" si="5"/>
        <v>166</v>
      </c>
      <c r="V93" s="57"/>
    </row>
    <row r="94" spans="1:22" s="5" customFormat="1" ht="15.75">
      <c r="A94" s="75" t="s">
        <v>148</v>
      </c>
      <c r="B94" s="75" t="s">
        <v>149</v>
      </c>
      <c r="C94" s="75" t="s">
        <v>183</v>
      </c>
      <c r="D94" s="76">
        <v>24081</v>
      </c>
      <c r="E94" s="77">
        <v>46</v>
      </c>
      <c r="F94" s="78"/>
      <c r="G94" s="78">
        <v>7</v>
      </c>
      <c r="H94" s="78">
        <v>4</v>
      </c>
      <c r="I94" s="78"/>
      <c r="J94" s="78"/>
      <c r="K94" s="78"/>
      <c r="L94" s="78"/>
      <c r="M94" s="78">
        <v>2</v>
      </c>
      <c r="N94" s="78">
        <v>51</v>
      </c>
      <c r="O94" s="78">
        <v>17</v>
      </c>
      <c r="P94" s="78">
        <v>6</v>
      </c>
      <c r="Q94" s="78">
        <v>12</v>
      </c>
      <c r="R94" s="78">
        <v>6</v>
      </c>
      <c r="S94" s="78"/>
      <c r="T94" s="78"/>
      <c r="U94" s="79">
        <f t="shared" si="5"/>
        <v>105</v>
      </c>
      <c r="V94" s="57"/>
    </row>
    <row r="95" spans="1:22" s="16" customFormat="1" ht="15.75">
      <c r="A95" s="75" t="s">
        <v>150</v>
      </c>
      <c r="B95" s="75" t="s">
        <v>107</v>
      </c>
      <c r="C95" s="75" t="s">
        <v>183</v>
      </c>
      <c r="D95" s="113">
        <v>22847</v>
      </c>
      <c r="E95" s="77">
        <v>49</v>
      </c>
      <c r="F95" s="78"/>
      <c r="G95" s="78"/>
      <c r="H95" s="78"/>
      <c r="I95" s="78"/>
      <c r="J95" s="78"/>
      <c r="K95" s="78">
        <v>7</v>
      </c>
      <c r="L95" s="78">
        <v>4</v>
      </c>
      <c r="M95" s="78">
        <v>5</v>
      </c>
      <c r="N95" s="78">
        <v>42</v>
      </c>
      <c r="O95" s="78"/>
      <c r="P95" s="78"/>
      <c r="Q95" s="78">
        <v>4</v>
      </c>
      <c r="R95" s="78">
        <v>5</v>
      </c>
      <c r="S95" s="78"/>
      <c r="T95" s="78"/>
      <c r="U95" s="79">
        <f t="shared" si="5"/>
        <v>67</v>
      </c>
      <c r="V95" s="56"/>
    </row>
    <row r="96" spans="1:22" s="55" customFormat="1" ht="15.75">
      <c r="A96" s="75" t="s">
        <v>177</v>
      </c>
      <c r="B96" s="75" t="s">
        <v>146</v>
      </c>
      <c r="C96" s="75" t="s">
        <v>183</v>
      </c>
      <c r="D96" s="76">
        <v>24122</v>
      </c>
      <c r="E96" s="77">
        <v>45</v>
      </c>
      <c r="F96" s="78"/>
      <c r="G96" s="78"/>
      <c r="H96" s="78"/>
      <c r="I96" s="78"/>
      <c r="J96" s="78"/>
      <c r="K96" s="78">
        <v>9</v>
      </c>
      <c r="L96" s="78">
        <v>2</v>
      </c>
      <c r="M96" s="78">
        <v>7</v>
      </c>
      <c r="N96" s="78"/>
      <c r="O96" s="78">
        <v>23</v>
      </c>
      <c r="P96" s="78">
        <v>9</v>
      </c>
      <c r="Q96" s="78"/>
      <c r="R96" s="78"/>
      <c r="S96" s="78"/>
      <c r="T96" s="78"/>
      <c r="U96" s="79">
        <f t="shared" si="5"/>
        <v>50</v>
      </c>
      <c r="V96" s="59"/>
    </row>
    <row r="97" spans="1:21" ht="20.25">
      <c r="A97" s="129" t="s">
        <v>69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</row>
    <row r="98" spans="1:22" s="16" customFormat="1" ht="15.75">
      <c r="A98" s="12" t="s">
        <v>28</v>
      </c>
      <c r="B98" s="12" t="s">
        <v>151</v>
      </c>
      <c r="C98" s="12" t="s">
        <v>183</v>
      </c>
      <c r="D98" s="13">
        <v>22502</v>
      </c>
      <c r="E98" s="14">
        <v>50</v>
      </c>
      <c r="F98" s="15">
        <v>18</v>
      </c>
      <c r="G98" s="15">
        <v>16</v>
      </c>
      <c r="H98" s="15">
        <v>19</v>
      </c>
      <c r="I98" s="15">
        <v>179</v>
      </c>
      <c r="J98" s="15">
        <v>17</v>
      </c>
      <c r="K98" s="15">
        <v>14</v>
      </c>
      <c r="L98" s="15">
        <v>32</v>
      </c>
      <c r="M98" s="15">
        <v>18</v>
      </c>
      <c r="N98" s="15">
        <v>62</v>
      </c>
      <c r="O98" s="15">
        <v>25</v>
      </c>
      <c r="P98" s="15">
        <v>18</v>
      </c>
      <c r="Q98" s="15">
        <v>19</v>
      </c>
      <c r="R98" s="15">
        <v>12</v>
      </c>
      <c r="S98" s="15">
        <v>34</v>
      </c>
      <c r="T98" s="15">
        <v>10</v>
      </c>
      <c r="U98" s="15">
        <f aca="true" t="shared" si="6" ref="U98:U110">SUM(F98:T98)</f>
        <v>493</v>
      </c>
      <c r="V98" s="56"/>
    </row>
    <row r="99" spans="1:22" s="16" customFormat="1" ht="15.75">
      <c r="A99" s="12" t="s">
        <v>153</v>
      </c>
      <c r="B99" s="12" t="s">
        <v>116</v>
      </c>
      <c r="C99" s="12" t="s">
        <v>183</v>
      </c>
      <c r="D99" s="13">
        <v>20376</v>
      </c>
      <c r="E99" s="14">
        <v>56</v>
      </c>
      <c r="F99" s="15">
        <v>12</v>
      </c>
      <c r="G99" s="15">
        <v>14</v>
      </c>
      <c r="H99" s="15">
        <v>16</v>
      </c>
      <c r="I99" s="15">
        <v>174</v>
      </c>
      <c r="J99" s="15">
        <v>15</v>
      </c>
      <c r="K99" s="15">
        <v>13</v>
      </c>
      <c r="L99" s="15">
        <v>34</v>
      </c>
      <c r="M99" s="15">
        <v>17</v>
      </c>
      <c r="N99" s="15">
        <v>65</v>
      </c>
      <c r="O99" s="15">
        <v>26</v>
      </c>
      <c r="P99" s="15">
        <v>20</v>
      </c>
      <c r="Q99" s="15">
        <v>18</v>
      </c>
      <c r="R99" s="15"/>
      <c r="S99" s="15">
        <v>48</v>
      </c>
      <c r="T99" s="15">
        <v>10</v>
      </c>
      <c r="U99" s="15">
        <f t="shared" si="6"/>
        <v>482</v>
      </c>
      <c r="V99" s="56"/>
    </row>
    <row r="100" spans="1:22" s="16" customFormat="1" ht="15.75">
      <c r="A100" s="12" t="s">
        <v>40</v>
      </c>
      <c r="B100" s="12" t="s">
        <v>152</v>
      </c>
      <c r="C100" s="12" t="s">
        <v>183</v>
      </c>
      <c r="D100" s="25">
        <v>20346</v>
      </c>
      <c r="E100" s="14">
        <v>56</v>
      </c>
      <c r="F100" s="15">
        <v>22</v>
      </c>
      <c r="G100" s="15">
        <v>18</v>
      </c>
      <c r="H100" s="15">
        <v>21</v>
      </c>
      <c r="I100" s="15">
        <v>186</v>
      </c>
      <c r="J100" s="15"/>
      <c r="K100" s="15">
        <v>15</v>
      </c>
      <c r="L100" s="15">
        <v>36</v>
      </c>
      <c r="M100" s="15">
        <v>19</v>
      </c>
      <c r="N100" s="15">
        <v>64</v>
      </c>
      <c r="O100" s="15"/>
      <c r="P100" s="15">
        <v>19</v>
      </c>
      <c r="Q100" s="15">
        <v>16</v>
      </c>
      <c r="R100" s="15"/>
      <c r="S100" s="15">
        <v>36</v>
      </c>
      <c r="T100" s="15"/>
      <c r="U100" s="15">
        <f t="shared" si="6"/>
        <v>452</v>
      </c>
      <c r="V100" s="56"/>
    </row>
    <row r="101" spans="1:22" s="16" customFormat="1" ht="15.75">
      <c r="A101" s="12" t="s">
        <v>154</v>
      </c>
      <c r="B101" s="12" t="s">
        <v>155</v>
      </c>
      <c r="C101" s="12" t="s">
        <v>183</v>
      </c>
      <c r="D101" s="13">
        <v>21235</v>
      </c>
      <c r="E101" s="14">
        <v>53</v>
      </c>
      <c r="F101" s="15">
        <v>10</v>
      </c>
      <c r="G101" s="15">
        <v>13</v>
      </c>
      <c r="H101" s="15">
        <v>15</v>
      </c>
      <c r="I101" s="15">
        <v>162</v>
      </c>
      <c r="J101" s="15">
        <v>13</v>
      </c>
      <c r="K101" s="15">
        <v>10</v>
      </c>
      <c r="L101" s="15">
        <v>26</v>
      </c>
      <c r="M101" s="15">
        <v>13</v>
      </c>
      <c r="N101" s="15">
        <v>58</v>
      </c>
      <c r="O101" s="15">
        <v>23</v>
      </c>
      <c r="P101" s="15">
        <v>16</v>
      </c>
      <c r="Q101" s="15">
        <v>15</v>
      </c>
      <c r="R101" s="15">
        <v>8</v>
      </c>
      <c r="S101" s="15">
        <v>32</v>
      </c>
      <c r="T101" s="15">
        <v>10</v>
      </c>
      <c r="U101" s="15">
        <f t="shared" si="6"/>
        <v>424</v>
      </c>
      <c r="V101" s="56"/>
    </row>
    <row r="102" spans="1:22" s="16" customFormat="1" ht="15.75">
      <c r="A102" s="12" t="s">
        <v>156</v>
      </c>
      <c r="B102" s="12" t="s">
        <v>157</v>
      </c>
      <c r="C102" s="12" t="s">
        <v>183</v>
      </c>
      <c r="D102" s="13">
        <v>19742</v>
      </c>
      <c r="E102" s="14">
        <v>57</v>
      </c>
      <c r="F102" s="15">
        <v>6</v>
      </c>
      <c r="G102" s="15">
        <v>10</v>
      </c>
      <c r="H102" s="15">
        <v>12</v>
      </c>
      <c r="I102" s="15">
        <v>144</v>
      </c>
      <c r="J102" s="15">
        <v>11</v>
      </c>
      <c r="K102" s="15">
        <v>9</v>
      </c>
      <c r="L102" s="15">
        <v>20</v>
      </c>
      <c r="M102" s="15">
        <v>11</v>
      </c>
      <c r="N102" s="15">
        <v>56</v>
      </c>
      <c r="O102" s="15">
        <v>22</v>
      </c>
      <c r="P102" s="15">
        <v>11</v>
      </c>
      <c r="Q102" s="15">
        <v>13</v>
      </c>
      <c r="R102" s="15">
        <v>6</v>
      </c>
      <c r="S102" s="15">
        <v>28</v>
      </c>
      <c r="T102" s="15">
        <v>10</v>
      </c>
      <c r="U102" s="15">
        <f t="shared" si="6"/>
        <v>369</v>
      </c>
      <c r="V102" s="57"/>
    </row>
    <row r="103" spans="1:22" s="16" customFormat="1" ht="15.75">
      <c r="A103" s="12" t="s">
        <v>158</v>
      </c>
      <c r="B103" s="12" t="s">
        <v>159</v>
      </c>
      <c r="C103" s="12" t="s">
        <v>183</v>
      </c>
      <c r="D103" s="13">
        <v>21341</v>
      </c>
      <c r="E103" s="14">
        <v>53</v>
      </c>
      <c r="F103" s="15">
        <v>4</v>
      </c>
      <c r="G103" s="15">
        <v>9</v>
      </c>
      <c r="H103" s="15">
        <v>13</v>
      </c>
      <c r="I103" s="15">
        <v>148</v>
      </c>
      <c r="J103" s="15">
        <v>10</v>
      </c>
      <c r="K103" s="15">
        <v>7</v>
      </c>
      <c r="L103" s="15">
        <v>18</v>
      </c>
      <c r="M103" s="15">
        <v>10</v>
      </c>
      <c r="N103" s="15">
        <v>51</v>
      </c>
      <c r="O103" s="15">
        <v>20</v>
      </c>
      <c r="P103" s="15">
        <v>10</v>
      </c>
      <c r="Q103" s="15">
        <v>12</v>
      </c>
      <c r="R103" s="15">
        <v>7</v>
      </c>
      <c r="S103" s="15">
        <v>26</v>
      </c>
      <c r="T103" s="15">
        <v>10</v>
      </c>
      <c r="U103" s="15">
        <f t="shared" si="6"/>
        <v>355</v>
      </c>
      <c r="V103" s="57"/>
    </row>
    <row r="104" spans="1:22" s="16" customFormat="1" ht="15.75">
      <c r="A104" s="12" t="s">
        <v>25</v>
      </c>
      <c r="B104" s="12" t="s">
        <v>107</v>
      </c>
      <c r="C104" s="12" t="s">
        <v>183</v>
      </c>
      <c r="D104" s="13">
        <v>21138</v>
      </c>
      <c r="E104" s="14">
        <v>54</v>
      </c>
      <c r="F104" s="15">
        <v>8</v>
      </c>
      <c r="G104" s="15">
        <v>11</v>
      </c>
      <c r="H104" s="15">
        <v>14</v>
      </c>
      <c r="I104" s="15">
        <v>136</v>
      </c>
      <c r="J104" s="15">
        <v>12</v>
      </c>
      <c r="K104" s="15">
        <v>11</v>
      </c>
      <c r="L104" s="15"/>
      <c r="M104" s="15"/>
      <c r="N104" s="15">
        <v>50</v>
      </c>
      <c r="O104" s="15">
        <v>19</v>
      </c>
      <c r="P104" s="15">
        <v>13</v>
      </c>
      <c r="Q104" s="15">
        <v>14</v>
      </c>
      <c r="R104" s="15">
        <v>9</v>
      </c>
      <c r="S104" s="15">
        <v>40</v>
      </c>
      <c r="T104" s="15"/>
      <c r="U104" s="15">
        <f t="shared" si="6"/>
        <v>337</v>
      </c>
      <c r="V104" s="57"/>
    </row>
    <row r="105" spans="1:22" s="16" customFormat="1" ht="15.75">
      <c r="A105" s="47" t="s">
        <v>87</v>
      </c>
      <c r="B105" s="47" t="s">
        <v>139</v>
      </c>
      <c r="C105" s="47" t="s">
        <v>183</v>
      </c>
      <c r="D105" s="48">
        <v>20408</v>
      </c>
      <c r="E105" s="49">
        <v>56</v>
      </c>
      <c r="F105" s="50"/>
      <c r="G105" s="50">
        <v>8</v>
      </c>
      <c r="H105" s="50"/>
      <c r="I105" s="50">
        <v>138</v>
      </c>
      <c r="J105" s="50">
        <v>9</v>
      </c>
      <c r="K105" s="50"/>
      <c r="L105" s="50">
        <v>14</v>
      </c>
      <c r="M105" s="50">
        <v>9</v>
      </c>
      <c r="N105" s="50">
        <v>40</v>
      </c>
      <c r="O105" s="50">
        <v>17</v>
      </c>
      <c r="P105" s="50">
        <v>8</v>
      </c>
      <c r="Q105" s="50"/>
      <c r="R105" s="50"/>
      <c r="S105" s="50">
        <v>20</v>
      </c>
      <c r="T105" s="50"/>
      <c r="U105" s="50">
        <f t="shared" si="6"/>
        <v>263</v>
      </c>
      <c r="V105" s="57"/>
    </row>
    <row r="106" spans="1:22" s="16" customFormat="1" ht="15.75">
      <c r="A106" s="71" t="s">
        <v>164</v>
      </c>
      <c r="B106" s="71" t="s">
        <v>136</v>
      </c>
      <c r="C106" s="71" t="s">
        <v>183</v>
      </c>
      <c r="D106" s="72">
        <v>20131</v>
      </c>
      <c r="E106" s="73">
        <v>56</v>
      </c>
      <c r="F106" s="74"/>
      <c r="G106" s="74"/>
      <c r="H106" s="74">
        <v>7</v>
      </c>
      <c r="I106" s="74"/>
      <c r="J106" s="74"/>
      <c r="K106" s="74"/>
      <c r="L106" s="74">
        <v>16</v>
      </c>
      <c r="M106" s="74"/>
      <c r="N106" s="74">
        <v>52</v>
      </c>
      <c r="O106" s="74">
        <v>21</v>
      </c>
      <c r="P106" s="74">
        <v>12</v>
      </c>
      <c r="Q106" s="74"/>
      <c r="R106" s="74"/>
      <c r="S106" s="74"/>
      <c r="T106" s="74"/>
      <c r="U106" s="78">
        <f t="shared" si="6"/>
        <v>108</v>
      </c>
      <c r="V106" s="57"/>
    </row>
    <row r="107" spans="1:21" ht="15.75">
      <c r="A107" s="12" t="s">
        <v>21</v>
      </c>
      <c r="B107" s="12" t="s">
        <v>160</v>
      </c>
      <c r="C107" s="12" t="s">
        <v>183</v>
      </c>
      <c r="D107" s="13">
        <v>19947</v>
      </c>
      <c r="E107" s="14">
        <v>57</v>
      </c>
      <c r="F107" s="15">
        <v>2</v>
      </c>
      <c r="G107" s="15">
        <v>2</v>
      </c>
      <c r="H107" s="15">
        <v>6</v>
      </c>
      <c r="I107" s="15">
        <v>26</v>
      </c>
      <c r="J107" s="15">
        <v>6</v>
      </c>
      <c r="K107" s="15">
        <v>4</v>
      </c>
      <c r="L107" s="15">
        <v>6</v>
      </c>
      <c r="M107" s="15"/>
      <c r="N107" s="15">
        <v>25</v>
      </c>
      <c r="O107" s="15">
        <v>11</v>
      </c>
      <c r="P107" s="15">
        <v>3</v>
      </c>
      <c r="Q107" s="15">
        <v>8</v>
      </c>
      <c r="R107" s="15"/>
      <c r="S107" s="15">
        <v>6</v>
      </c>
      <c r="T107" s="15"/>
      <c r="U107" s="15">
        <f t="shared" si="6"/>
        <v>105</v>
      </c>
    </row>
    <row r="108" spans="1:22" s="16" customFormat="1" ht="15.75">
      <c r="A108" s="75" t="s">
        <v>162</v>
      </c>
      <c r="B108" s="75" t="s">
        <v>163</v>
      </c>
      <c r="C108" s="75" t="s">
        <v>183</v>
      </c>
      <c r="D108" s="76">
        <v>19976</v>
      </c>
      <c r="E108" s="77">
        <v>57</v>
      </c>
      <c r="F108" s="78"/>
      <c r="G108" s="78"/>
      <c r="H108" s="78"/>
      <c r="I108" s="78"/>
      <c r="J108" s="78">
        <v>8</v>
      </c>
      <c r="K108" s="78">
        <v>6</v>
      </c>
      <c r="L108" s="78"/>
      <c r="M108" s="78"/>
      <c r="N108" s="78">
        <v>47</v>
      </c>
      <c r="O108" s="78"/>
      <c r="P108" s="78">
        <v>4</v>
      </c>
      <c r="Q108" s="78">
        <v>9</v>
      </c>
      <c r="R108" s="78"/>
      <c r="S108" s="78">
        <v>18</v>
      </c>
      <c r="T108" s="78"/>
      <c r="U108" s="78">
        <f t="shared" si="6"/>
        <v>92</v>
      </c>
      <c r="V108" s="57"/>
    </row>
    <row r="109" spans="1:22" ht="15.75">
      <c r="A109" s="63" t="s">
        <v>85</v>
      </c>
      <c r="B109" s="63" t="s">
        <v>161</v>
      </c>
      <c r="C109" s="63" t="s">
        <v>183</v>
      </c>
      <c r="D109" s="64">
        <v>21422</v>
      </c>
      <c r="E109" s="65">
        <v>53</v>
      </c>
      <c r="F109" s="66"/>
      <c r="G109" s="66"/>
      <c r="H109" s="66">
        <v>3</v>
      </c>
      <c r="I109" s="66"/>
      <c r="J109" s="66">
        <v>5</v>
      </c>
      <c r="K109" s="66">
        <v>1</v>
      </c>
      <c r="L109" s="66"/>
      <c r="M109" s="66">
        <v>2</v>
      </c>
      <c r="N109" s="66">
        <v>6</v>
      </c>
      <c r="O109" s="66"/>
      <c r="P109" s="66"/>
      <c r="Q109" s="66">
        <v>5</v>
      </c>
      <c r="R109" s="66">
        <v>4</v>
      </c>
      <c r="S109" s="66"/>
      <c r="T109" s="66"/>
      <c r="U109" s="66">
        <f t="shared" si="6"/>
        <v>26</v>
      </c>
      <c r="V109" s="57"/>
    </row>
    <row r="110" spans="1:22" s="16" customFormat="1" ht="15.75">
      <c r="A110" s="63" t="s">
        <v>165</v>
      </c>
      <c r="B110" s="63" t="s">
        <v>133</v>
      </c>
      <c r="C110" s="63" t="s">
        <v>183</v>
      </c>
      <c r="D110" s="85">
        <v>21048</v>
      </c>
      <c r="E110" s="65">
        <v>54</v>
      </c>
      <c r="F110" s="66"/>
      <c r="G110" s="66">
        <v>1</v>
      </c>
      <c r="H110" s="66">
        <v>1</v>
      </c>
      <c r="I110" s="66"/>
      <c r="J110" s="66"/>
      <c r="K110" s="66"/>
      <c r="L110" s="66">
        <v>2</v>
      </c>
      <c r="M110" s="66"/>
      <c r="N110" s="66"/>
      <c r="O110" s="66">
        <v>8</v>
      </c>
      <c r="P110" s="66"/>
      <c r="Q110" s="66">
        <v>4</v>
      </c>
      <c r="R110" s="66"/>
      <c r="S110" s="66">
        <v>2</v>
      </c>
      <c r="T110" s="66"/>
      <c r="U110" s="66">
        <f t="shared" si="6"/>
        <v>18</v>
      </c>
      <c r="V110" s="56"/>
    </row>
    <row r="111" spans="1:21" ht="20.25">
      <c r="A111" s="130" t="s">
        <v>89</v>
      </c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</row>
    <row r="112" spans="1:22" ht="15.75">
      <c r="A112" s="51" t="s">
        <v>172</v>
      </c>
      <c r="B112" s="51" t="s">
        <v>151</v>
      </c>
      <c r="C112" s="51" t="s">
        <v>183</v>
      </c>
      <c r="D112" s="52">
        <v>16611</v>
      </c>
      <c r="E112" s="53">
        <v>66</v>
      </c>
      <c r="F112" s="54"/>
      <c r="G112" s="54">
        <v>9</v>
      </c>
      <c r="H112" s="54">
        <v>7</v>
      </c>
      <c r="I112" s="54"/>
      <c r="J112" s="54">
        <v>6</v>
      </c>
      <c r="K112" s="54"/>
      <c r="L112" s="54">
        <v>10</v>
      </c>
      <c r="M112" s="54">
        <v>10</v>
      </c>
      <c r="N112" s="54">
        <v>29</v>
      </c>
      <c r="O112" s="54">
        <v>9</v>
      </c>
      <c r="P112" s="54">
        <v>9</v>
      </c>
      <c r="Q112" s="54">
        <v>10</v>
      </c>
      <c r="R112" s="54">
        <v>9</v>
      </c>
      <c r="S112" s="54">
        <v>16</v>
      </c>
      <c r="T112" s="54"/>
      <c r="U112" s="54">
        <f>SUM(F112:T112)</f>
        <v>124</v>
      </c>
      <c r="V112" s="57"/>
    </row>
    <row r="113" spans="1:22" s="16" customFormat="1" ht="15.75">
      <c r="A113" s="12" t="s">
        <v>168</v>
      </c>
      <c r="B113" s="12" t="s">
        <v>169</v>
      </c>
      <c r="C113" s="12" t="s">
        <v>183</v>
      </c>
      <c r="D113" s="13">
        <v>17256</v>
      </c>
      <c r="E113" s="14">
        <v>64</v>
      </c>
      <c r="F113" s="15">
        <v>8</v>
      </c>
      <c r="G113" s="15">
        <v>8</v>
      </c>
      <c r="H113" s="15">
        <v>7</v>
      </c>
      <c r="I113" s="15"/>
      <c r="J113" s="15">
        <v>5</v>
      </c>
      <c r="K113" s="15"/>
      <c r="L113" s="15">
        <v>8</v>
      </c>
      <c r="M113" s="15">
        <v>6</v>
      </c>
      <c r="N113" s="15">
        <v>25</v>
      </c>
      <c r="O113" s="15">
        <v>8</v>
      </c>
      <c r="P113" s="15">
        <v>7</v>
      </c>
      <c r="Q113" s="15">
        <v>9</v>
      </c>
      <c r="R113" s="15">
        <v>8</v>
      </c>
      <c r="S113" s="15">
        <v>14</v>
      </c>
      <c r="T113" s="15"/>
      <c r="U113" s="15">
        <f>SUM(F113:T113)</f>
        <v>113</v>
      </c>
      <c r="V113" s="57"/>
    </row>
    <row r="114" spans="1:22" ht="15.75">
      <c r="A114" s="51" t="s">
        <v>171</v>
      </c>
      <c r="B114" s="51" t="s">
        <v>147</v>
      </c>
      <c r="C114" s="51" t="s">
        <v>183</v>
      </c>
      <c r="D114" s="52">
        <v>18531</v>
      </c>
      <c r="E114" s="53">
        <v>61</v>
      </c>
      <c r="F114" s="54"/>
      <c r="G114" s="54">
        <v>5</v>
      </c>
      <c r="H114" s="54">
        <v>5</v>
      </c>
      <c r="I114" s="54"/>
      <c r="J114" s="54">
        <v>4</v>
      </c>
      <c r="K114" s="54">
        <v>8</v>
      </c>
      <c r="L114" s="54"/>
      <c r="M114" s="54">
        <v>7</v>
      </c>
      <c r="N114" s="54">
        <v>27</v>
      </c>
      <c r="O114" s="54">
        <v>7</v>
      </c>
      <c r="P114" s="54">
        <v>8</v>
      </c>
      <c r="Q114" s="54">
        <v>8</v>
      </c>
      <c r="R114" s="54">
        <v>7</v>
      </c>
      <c r="S114" s="54">
        <v>10</v>
      </c>
      <c r="T114" s="54"/>
      <c r="U114" s="54">
        <f>SUM(F114:T114)</f>
        <v>96</v>
      </c>
      <c r="V114" s="57"/>
    </row>
    <row r="115" spans="1:22" s="16" customFormat="1" ht="15.75">
      <c r="A115" s="12" t="s">
        <v>92</v>
      </c>
      <c r="B115" s="12" t="s">
        <v>170</v>
      </c>
      <c r="C115" s="12" t="s">
        <v>183</v>
      </c>
      <c r="D115" s="13">
        <v>17575</v>
      </c>
      <c r="E115" s="14">
        <v>63</v>
      </c>
      <c r="F115" s="15">
        <v>4</v>
      </c>
      <c r="G115" s="15">
        <v>7</v>
      </c>
      <c r="H115" s="15">
        <v>6</v>
      </c>
      <c r="I115" s="15"/>
      <c r="J115" s="15"/>
      <c r="K115" s="15">
        <v>6</v>
      </c>
      <c r="L115" s="15">
        <v>6</v>
      </c>
      <c r="M115" s="15"/>
      <c r="N115" s="15">
        <v>23</v>
      </c>
      <c r="O115" s="15">
        <v>4</v>
      </c>
      <c r="P115" s="15">
        <v>4</v>
      </c>
      <c r="Q115" s="15">
        <v>5</v>
      </c>
      <c r="R115" s="15">
        <v>6</v>
      </c>
      <c r="S115" s="15"/>
      <c r="T115" s="15"/>
      <c r="U115" s="15">
        <f>SUM(F115:T115)</f>
        <v>71</v>
      </c>
      <c r="V115" s="56"/>
    </row>
    <row r="116" spans="1:22" s="16" customFormat="1" ht="15.75">
      <c r="A116" s="51" t="s">
        <v>166</v>
      </c>
      <c r="B116" s="51" t="s">
        <v>167</v>
      </c>
      <c r="C116" s="51" t="s">
        <v>183</v>
      </c>
      <c r="D116" s="52">
        <v>17246</v>
      </c>
      <c r="E116" s="53">
        <v>64</v>
      </c>
      <c r="F116" s="54"/>
      <c r="G116" s="54">
        <v>6</v>
      </c>
      <c r="H116" s="54"/>
      <c r="I116" s="54">
        <v>22</v>
      </c>
      <c r="J116" s="54">
        <v>3</v>
      </c>
      <c r="K116" s="54">
        <v>5</v>
      </c>
      <c r="L116" s="54"/>
      <c r="M116" s="54"/>
      <c r="N116" s="54">
        <v>18</v>
      </c>
      <c r="O116" s="54">
        <v>3</v>
      </c>
      <c r="P116" s="54">
        <v>3</v>
      </c>
      <c r="Q116" s="54">
        <v>4</v>
      </c>
      <c r="R116" s="54"/>
      <c r="S116" s="54"/>
      <c r="T116" s="54"/>
      <c r="U116" s="54">
        <f>SUM(F116:T116)</f>
        <v>64</v>
      </c>
      <c r="V116" s="57"/>
    </row>
    <row r="117" spans="1:21" ht="20.25">
      <c r="A117" s="131" t="s">
        <v>10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</row>
    <row r="118" spans="1:22" s="16" customFormat="1" ht="15.75">
      <c r="A118" s="12" t="s">
        <v>173</v>
      </c>
      <c r="B118" s="12" t="s">
        <v>174</v>
      </c>
      <c r="C118" s="12" t="s">
        <v>183</v>
      </c>
      <c r="D118" s="13">
        <v>14750</v>
      </c>
      <c r="E118" s="14">
        <v>71</v>
      </c>
      <c r="F118" s="15">
        <v>2</v>
      </c>
      <c r="G118" s="15">
        <v>1</v>
      </c>
      <c r="H118" s="15"/>
      <c r="I118" s="15"/>
      <c r="J118" s="15">
        <v>2</v>
      </c>
      <c r="K118" s="15">
        <v>3</v>
      </c>
      <c r="L118" s="15">
        <v>2</v>
      </c>
      <c r="M118" s="15">
        <v>2</v>
      </c>
      <c r="N118" s="15">
        <v>12</v>
      </c>
      <c r="O118" s="15">
        <v>5</v>
      </c>
      <c r="P118" s="15">
        <v>2</v>
      </c>
      <c r="Q118" s="15">
        <v>3</v>
      </c>
      <c r="R118" s="15">
        <v>4</v>
      </c>
      <c r="S118" s="15">
        <v>2</v>
      </c>
      <c r="T118" s="15"/>
      <c r="U118" s="15">
        <f>SUM(F118:T118)</f>
        <v>40</v>
      </c>
      <c r="V118" s="57"/>
    </row>
    <row r="119" spans="1:22" s="16" customFormat="1" ht="15.75">
      <c r="A119" s="71" t="s">
        <v>175</v>
      </c>
      <c r="B119" s="71" t="s">
        <v>176</v>
      </c>
      <c r="C119" s="71" t="s">
        <v>183</v>
      </c>
      <c r="D119" s="72">
        <v>14557</v>
      </c>
      <c r="E119" s="73">
        <v>72</v>
      </c>
      <c r="F119" s="74"/>
      <c r="G119" s="74"/>
      <c r="H119" s="74"/>
      <c r="I119" s="74"/>
      <c r="J119" s="74">
        <v>1</v>
      </c>
      <c r="K119" s="74">
        <v>2</v>
      </c>
      <c r="L119" s="74"/>
      <c r="M119" s="74">
        <v>1</v>
      </c>
      <c r="N119" s="74">
        <v>7</v>
      </c>
      <c r="O119" s="74">
        <v>4</v>
      </c>
      <c r="P119" s="74">
        <v>1</v>
      </c>
      <c r="Q119" s="74">
        <v>2</v>
      </c>
      <c r="R119" s="74">
        <v>3</v>
      </c>
      <c r="S119" s="74"/>
      <c r="T119" s="74"/>
      <c r="U119" s="74">
        <f>SUM(F119:T119)</f>
        <v>21</v>
      </c>
      <c r="V119" s="57"/>
    </row>
  </sheetData>
  <sheetProtection/>
  <mergeCells count="18">
    <mergeCell ref="A53:U53"/>
    <mergeCell ref="A97:U97"/>
    <mergeCell ref="A111:U111"/>
    <mergeCell ref="A117:U117"/>
    <mergeCell ref="A60:U60"/>
    <mergeCell ref="A66:U66"/>
    <mergeCell ref="A81:U81"/>
    <mergeCell ref="A49:U49"/>
    <mergeCell ref="A51:U51"/>
    <mergeCell ref="A1:U1"/>
    <mergeCell ref="A2:U2"/>
    <mergeCell ref="A4:U4"/>
    <mergeCell ref="A6:U6"/>
    <mergeCell ref="A11:U11"/>
    <mergeCell ref="A15:U15"/>
    <mergeCell ref="A23:U23"/>
    <mergeCell ref="A34:U34"/>
    <mergeCell ref="A46:U46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PC1522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PC1522</dc:creator>
  <cp:keywords/>
  <dc:description/>
  <cp:lastModifiedBy>PC1522</cp:lastModifiedBy>
  <cp:lastPrinted>2011-12-08T12:21:17Z</cp:lastPrinted>
  <dcterms:created xsi:type="dcterms:W3CDTF">2010-06-18T23:23:18Z</dcterms:created>
  <dcterms:modified xsi:type="dcterms:W3CDTF">2011-12-16T17:12:18Z</dcterms:modified>
  <cp:category/>
  <cp:version/>
  <cp:contentType/>
  <cp:contentStatus/>
</cp:coreProperties>
</file>